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ума 03.11.2017" sheetId="7" r:id="rId1"/>
  </sheets>
  <calcPr calcId="114210"/>
</workbook>
</file>

<file path=xl/calcChain.xml><?xml version="1.0" encoding="utf-8"?>
<calcChain xmlns="http://schemas.openxmlformats.org/spreadsheetml/2006/main">
  <c r="J249" i="7"/>
  <c r="J248"/>
  <c r="J247"/>
  <c r="J246"/>
  <c r="R245"/>
  <c r="P245"/>
  <c r="N245"/>
  <c r="L245"/>
  <c r="J245"/>
  <c r="J244"/>
  <c r="J243"/>
  <c r="J242"/>
  <c r="J241"/>
  <c r="R240"/>
  <c r="P240"/>
  <c r="N240"/>
  <c r="L240"/>
  <c r="J240"/>
  <c r="J239"/>
  <c r="J238"/>
  <c r="J237"/>
  <c r="J236"/>
  <c r="R235"/>
  <c r="P235"/>
  <c r="N235"/>
  <c r="L235"/>
  <c r="J235"/>
  <c r="J234"/>
  <c r="J233"/>
  <c r="J232"/>
  <c r="J231"/>
  <c r="R230"/>
  <c r="P230"/>
  <c r="N230"/>
  <c r="L230"/>
  <c r="J230"/>
  <c r="J229"/>
  <c r="J228"/>
  <c r="J227"/>
  <c r="J226"/>
  <c r="R225"/>
  <c r="P225"/>
  <c r="N225"/>
  <c r="J225"/>
  <c r="R224"/>
  <c r="P224"/>
  <c r="N224"/>
  <c r="L224"/>
  <c r="J224"/>
  <c r="R223"/>
  <c r="P223"/>
  <c r="N223"/>
  <c r="L223"/>
  <c r="J223"/>
  <c r="R222"/>
  <c r="P222"/>
  <c r="N222"/>
  <c r="L222"/>
  <c r="J222"/>
  <c r="R221"/>
  <c r="R220"/>
  <c r="P221"/>
  <c r="N221"/>
  <c r="N220"/>
  <c r="L221"/>
  <c r="J221"/>
  <c r="P220"/>
  <c r="J218"/>
  <c r="J217"/>
  <c r="J216"/>
  <c r="J215"/>
  <c r="R214"/>
  <c r="P214"/>
  <c r="N214"/>
  <c r="L214"/>
  <c r="J214"/>
  <c r="J213"/>
  <c r="J212"/>
  <c r="J211"/>
  <c r="J210"/>
  <c r="R209"/>
  <c r="P209"/>
  <c r="N209"/>
  <c r="L209"/>
  <c r="J209"/>
  <c r="J207"/>
  <c r="J206"/>
  <c r="J205"/>
  <c r="J204"/>
  <c r="R203"/>
  <c r="P203"/>
  <c r="N203"/>
  <c r="L203"/>
  <c r="J203"/>
  <c r="J202"/>
  <c r="J201"/>
  <c r="J200"/>
  <c r="J199"/>
  <c r="R198"/>
  <c r="P198"/>
  <c r="N198"/>
  <c r="L198"/>
  <c r="J198"/>
  <c r="J197"/>
  <c r="J196"/>
  <c r="J195"/>
  <c r="J194"/>
  <c r="R193"/>
  <c r="P193"/>
  <c r="N193"/>
  <c r="L193"/>
  <c r="J193"/>
  <c r="J192"/>
  <c r="J191"/>
  <c r="J190"/>
  <c r="J189"/>
  <c r="R188"/>
  <c r="P188"/>
  <c r="N188"/>
  <c r="L188"/>
  <c r="J188"/>
  <c r="J187"/>
  <c r="J186"/>
  <c r="J185"/>
  <c r="J184"/>
  <c r="R183"/>
  <c r="P183"/>
  <c r="N183"/>
  <c r="L183"/>
  <c r="J183"/>
  <c r="J182"/>
  <c r="J181"/>
  <c r="J180"/>
  <c r="J179"/>
  <c r="R178"/>
  <c r="P178"/>
  <c r="N178"/>
  <c r="L178"/>
  <c r="J178"/>
  <c r="J176"/>
  <c r="J175"/>
  <c r="J174"/>
  <c r="J173"/>
  <c r="R172"/>
  <c r="R166"/>
  <c r="P172"/>
  <c r="P166"/>
  <c r="N172"/>
  <c r="N166"/>
  <c r="L172"/>
  <c r="J172"/>
  <c r="R170"/>
  <c r="R164"/>
  <c r="P170"/>
  <c r="P164"/>
  <c r="N170"/>
  <c r="L170"/>
  <c r="J170"/>
  <c r="R169"/>
  <c r="R163"/>
  <c r="P169"/>
  <c r="N169"/>
  <c r="N163"/>
  <c r="L169"/>
  <c r="J169"/>
  <c r="J163"/>
  <c r="R168"/>
  <c r="P168"/>
  <c r="P162"/>
  <c r="N168"/>
  <c r="N162"/>
  <c r="L168"/>
  <c r="J168"/>
  <c r="J162"/>
  <c r="R167"/>
  <c r="R161"/>
  <c r="P167"/>
  <c r="P161"/>
  <c r="N167"/>
  <c r="N161"/>
  <c r="L167"/>
  <c r="J167"/>
  <c r="J161"/>
  <c r="L166"/>
  <c r="N164"/>
  <c r="P163"/>
  <c r="R162"/>
  <c r="L161"/>
  <c r="J159"/>
  <c r="J158"/>
  <c r="J157"/>
  <c r="J156"/>
  <c r="R155"/>
  <c r="P155"/>
  <c r="N155"/>
  <c r="L155"/>
  <c r="J155"/>
  <c r="J154"/>
  <c r="J153"/>
  <c r="J148"/>
  <c r="J152"/>
  <c r="J147"/>
  <c r="J151"/>
  <c r="J146"/>
  <c r="R150"/>
  <c r="P150"/>
  <c r="P145"/>
  <c r="N150"/>
  <c r="N145"/>
  <c r="L150"/>
  <c r="J150"/>
  <c r="J145"/>
  <c r="R149"/>
  <c r="R34"/>
  <c r="P149"/>
  <c r="N149"/>
  <c r="L149"/>
  <c r="J149"/>
  <c r="R148"/>
  <c r="P148"/>
  <c r="N148"/>
  <c r="L148"/>
  <c r="R147"/>
  <c r="P147"/>
  <c r="N147"/>
  <c r="L147"/>
  <c r="R146"/>
  <c r="P146"/>
  <c r="N146"/>
  <c r="L146"/>
  <c r="R145"/>
  <c r="J143"/>
  <c r="J142"/>
  <c r="J141"/>
  <c r="J140"/>
  <c r="J139"/>
  <c r="R139"/>
  <c r="P139"/>
  <c r="N139"/>
  <c r="L139"/>
  <c r="J138"/>
  <c r="J137"/>
  <c r="J136"/>
  <c r="J135"/>
  <c r="R134"/>
  <c r="P134"/>
  <c r="N134"/>
  <c r="L134"/>
  <c r="J134"/>
  <c r="J132"/>
  <c r="J131"/>
  <c r="J130"/>
  <c r="J129"/>
  <c r="R128"/>
  <c r="P128"/>
  <c r="N128"/>
  <c r="L128"/>
  <c r="J128"/>
  <c r="J126"/>
  <c r="J120"/>
  <c r="J114"/>
  <c r="J125"/>
  <c r="J119"/>
  <c r="J113"/>
  <c r="J124"/>
  <c r="J118"/>
  <c r="J123"/>
  <c r="R122"/>
  <c r="P122"/>
  <c r="N122"/>
  <c r="L122"/>
  <c r="J122"/>
  <c r="R120"/>
  <c r="R114"/>
  <c r="P120"/>
  <c r="P114"/>
  <c r="N120"/>
  <c r="L120"/>
  <c r="L114"/>
  <c r="R119"/>
  <c r="R113"/>
  <c r="P119"/>
  <c r="N119"/>
  <c r="N113"/>
  <c r="L119"/>
  <c r="L113"/>
  <c r="R118"/>
  <c r="P118"/>
  <c r="P112"/>
  <c r="N118"/>
  <c r="N112"/>
  <c r="L118"/>
  <c r="L112"/>
  <c r="R117"/>
  <c r="R116"/>
  <c r="P117"/>
  <c r="P116"/>
  <c r="N117"/>
  <c r="N116"/>
  <c r="L117"/>
  <c r="J117"/>
  <c r="L116"/>
  <c r="N114"/>
  <c r="P113"/>
  <c r="R112"/>
  <c r="L111"/>
  <c r="J109"/>
  <c r="J108"/>
  <c r="J107"/>
  <c r="J106"/>
  <c r="R105"/>
  <c r="P105"/>
  <c r="N105"/>
  <c r="L105"/>
  <c r="J105"/>
  <c r="J104"/>
  <c r="J103"/>
  <c r="J102"/>
  <c r="J101"/>
  <c r="R100"/>
  <c r="P100"/>
  <c r="N100"/>
  <c r="L100"/>
  <c r="J100"/>
  <c r="J99"/>
  <c r="J98"/>
  <c r="J97"/>
  <c r="J96"/>
  <c r="R95"/>
  <c r="P95"/>
  <c r="N95"/>
  <c r="L95"/>
  <c r="J95"/>
  <c r="J94"/>
  <c r="J93"/>
  <c r="J92"/>
  <c r="J91"/>
  <c r="R90"/>
  <c r="P90"/>
  <c r="N90"/>
  <c r="L90"/>
  <c r="J90"/>
  <c r="J89"/>
  <c r="J88"/>
  <c r="J87"/>
  <c r="J86"/>
  <c r="R85"/>
  <c r="P85"/>
  <c r="N85"/>
  <c r="L85"/>
  <c r="J85"/>
  <c r="J84"/>
  <c r="J83"/>
  <c r="J82"/>
  <c r="J81"/>
  <c r="R80"/>
  <c r="P80"/>
  <c r="N80"/>
  <c r="L80"/>
  <c r="J80"/>
  <c r="J79"/>
  <c r="J78"/>
  <c r="J77"/>
  <c r="J76"/>
  <c r="R75"/>
  <c r="P75"/>
  <c r="N75"/>
  <c r="L75"/>
  <c r="J75"/>
  <c r="R74"/>
  <c r="P74"/>
  <c r="N74"/>
  <c r="L74"/>
  <c r="J74"/>
  <c r="R73"/>
  <c r="P73"/>
  <c r="N73"/>
  <c r="N33"/>
  <c r="L73"/>
  <c r="J73"/>
  <c r="R72"/>
  <c r="P72"/>
  <c r="P32"/>
  <c r="N72"/>
  <c r="N32"/>
  <c r="L72"/>
  <c r="J72"/>
  <c r="R71"/>
  <c r="R70"/>
  <c r="P71"/>
  <c r="P70"/>
  <c r="N71"/>
  <c r="N70"/>
  <c r="L71"/>
  <c r="J71"/>
  <c r="L70"/>
  <c r="J68"/>
  <c r="J67"/>
  <c r="J66"/>
  <c r="J65"/>
  <c r="J64"/>
  <c r="R64"/>
  <c r="P64"/>
  <c r="N64"/>
  <c r="L64"/>
  <c r="J63"/>
  <c r="J62"/>
  <c r="J61"/>
  <c r="J60"/>
  <c r="R59"/>
  <c r="P59"/>
  <c r="N59"/>
  <c r="L59"/>
  <c r="J59"/>
  <c r="J57"/>
  <c r="J56"/>
  <c r="J55"/>
  <c r="J54"/>
  <c r="R53"/>
  <c r="P53"/>
  <c r="N53"/>
  <c r="L53"/>
  <c r="J53"/>
  <c r="J51"/>
  <c r="J50"/>
  <c r="J49"/>
  <c r="J48"/>
  <c r="J47"/>
  <c r="R47"/>
  <c r="P47"/>
  <c r="N47"/>
  <c r="L47"/>
  <c r="R45"/>
  <c r="R39"/>
  <c r="P45"/>
  <c r="N45"/>
  <c r="N39"/>
  <c r="L45"/>
  <c r="J45"/>
  <c r="R44"/>
  <c r="P44"/>
  <c r="P23"/>
  <c r="P18"/>
  <c r="N44"/>
  <c r="N38"/>
  <c r="L44"/>
  <c r="J44"/>
  <c r="R43"/>
  <c r="R22"/>
  <c r="R17"/>
  <c r="P43"/>
  <c r="P37"/>
  <c r="N43"/>
  <c r="N37"/>
  <c r="L43"/>
  <c r="J43"/>
  <c r="R42"/>
  <c r="R41"/>
  <c r="P42"/>
  <c r="P41"/>
  <c r="N42"/>
  <c r="L42"/>
  <c r="J42"/>
  <c r="N41"/>
  <c r="P39"/>
  <c r="R38"/>
  <c r="L37"/>
  <c r="N36"/>
  <c r="P34"/>
  <c r="N34"/>
  <c r="L34"/>
  <c r="R33"/>
  <c r="P33"/>
  <c r="R32"/>
  <c r="L32"/>
  <c r="N31"/>
  <c r="N30"/>
  <c r="L31"/>
  <c r="J29"/>
  <c r="J28"/>
  <c r="J27"/>
  <c r="J26"/>
  <c r="R25"/>
  <c r="P25"/>
  <c r="N25"/>
  <c r="L25"/>
  <c r="J25"/>
  <c r="R24"/>
  <c r="P24"/>
  <c r="P19"/>
  <c r="L24"/>
  <c r="L19"/>
  <c r="R23"/>
  <c r="R18"/>
  <c r="N23"/>
  <c r="L23"/>
  <c r="J23"/>
  <c r="P22"/>
  <c r="P17"/>
  <c r="N22"/>
  <c r="L22"/>
  <c r="J22"/>
  <c r="R21"/>
  <c r="R20"/>
  <c r="P21"/>
  <c r="N21"/>
  <c r="J41"/>
  <c r="J36"/>
  <c r="R15"/>
  <c r="P20"/>
  <c r="J31"/>
  <c r="J30"/>
  <c r="N17"/>
  <c r="J38"/>
  <c r="J39"/>
  <c r="J111"/>
  <c r="N18"/>
  <c r="R19"/>
  <c r="J32"/>
  <c r="J17"/>
  <c r="J34"/>
  <c r="J37"/>
  <c r="J70"/>
  <c r="J116"/>
  <c r="J112"/>
  <c r="J164"/>
  <c r="J166"/>
  <c r="R16"/>
  <c r="L36"/>
  <c r="R37"/>
  <c r="P38"/>
  <c r="L41"/>
  <c r="L164"/>
  <c r="P16"/>
  <c r="L18"/>
  <c r="R31"/>
  <c r="R30"/>
  <c r="R36"/>
  <c r="N16"/>
  <c r="L17"/>
  <c r="L21"/>
  <c r="N24"/>
  <c r="N19"/>
  <c r="P31"/>
  <c r="P30"/>
  <c r="L33"/>
  <c r="J33"/>
  <c r="J18"/>
  <c r="P36"/>
  <c r="L38"/>
  <c r="N111"/>
  <c r="L145"/>
  <c r="L162"/>
  <c r="R111"/>
  <c r="L39"/>
  <c r="P111"/>
  <c r="L163"/>
  <c r="L220"/>
  <c r="J220"/>
  <c r="J21"/>
  <c r="L20"/>
  <c r="L15"/>
  <c r="L16"/>
  <c r="N20"/>
  <c r="N15"/>
  <c r="L30"/>
  <c r="J24"/>
  <c r="J19"/>
  <c r="P15"/>
  <c r="J16"/>
  <c r="J20"/>
  <c r="J15"/>
</calcChain>
</file>

<file path=xl/sharedStrings.xml><?xml version="1.0" encoding="utf-8"?>
<sst xmlns="http://schemas.openxmlformats.org/spreadsheetml/2006/main" count="306" uniqueCount="88">
  <si>
    <t>к муниципальной программе</t>
  </si>
  <si>
    <t>ПЛАН МЕРОПРИЯТИЙ  ПО ВЫПОЛНЕНИЮ МУНИЦИПАЛЬНОЙ ПРОГРАММЫ</t>
  </si>
  <si>
    <t xml:space="preserve"> «РАЗВИТИЕ  ОБРАЗОВАНИЯ  НА ТЕРРИТОРИИ  НИЖНЕСЕРГИНСКОГО МУНИЦИПАЛЬНОГО РАЙОНА НА 2017 -2020 ГОДЫ»</t>
  </si>
  <si>
    <t>№ строки</t>
  </si>
  <si>
    <t>Наименование мероприятия / Источники расходов на финансирование</t>
  </si>
  <si>
    <t>Исполнители (соисполнители) мероприятий</t>
  </si>
  <si>
    <t>Объемы  расходов   на выполнение мероприятий за счет всех источников ресурсного обеспечения, тыс.рублей.</t>
  </si>
  <si>
    <t>Номер строки целевых показателей на достижение которых направлены меприятия</t>
  </si>
  <si>
    <t xml:space="preserve">   </t>
  </si>
  <si>
    <t>Всего</t>
  </si>
  <si>
    <t>Всего  по муниципальной программе, в том числе:</t>
  </si>
  <si>
    <t>Управление образования, образовательные организации, детский оздоровительный лагерь "Спутник",НМКУ "Комплексный Центр"</t>
  </si>
  <si>
    <t>федеральный бюджет</t>
  </si>
  <si>
    <t>областной бюджет</t>
  </si>
  <si>
    <t>местный бюджет</t>
  </si>
  <si>
    <t>внебюджетные источники</t>
  </si>
  <si>
    <t>Капитальные вложения</t>
  </si>
  <si>
    <t>Научно-исследовательские и опытно-конструкторские работы</t>
  </si>
  <si>
    <t>Прочие нужды</t>
  </si>
  <si>
    <t>Глава 1.  Обеспечение  доступности современных  качественных образовательных услуг для населения Нижнесергинского муниципального района</t>
  </si>
  <si>
    <t>1.Капитальные вложения</t>
  </si>
  <si>
    <t>Всего по направлению Капитальные вложения", в том числе</t>
  </si>
  <si>
    <t>1.1.Бюджетные инвестиции в объекты капитального строительства</t>
  </si>
  <si>
    <t>Бюджетные инвестиции в объекты капитального строительства, всего, в том числе</t>
  </si>
  <si>
    <t>1.2.Иные капитальные вложения</t>
  </si>
  <si>
    <t>Мероприятие ,  всего из них</t>
  </si>
  <si>
    <t>2. Научно-исследовательские и опытно-конструкторские работы</t>
  </si>
  <si>
    <t>Всего по направлению "Научно-исследовательские и опытно-конструкторские работы", в том числе</t>
  </si>
  <si>
    <t>Мероприятие  , всего из них</t>
  </si>
  <si>
    <t>3. Прочие нужды</t>
  </si>
  <si>
    <t>Всего по направлению "Прочие нужды", в том числе</t>
  </si>
  <si>
    <t>Управление образования, образовательные организации</t>
  </si>
  <si>
    <t>Мероприятие 1. Воспитание детей дошкольного возраста, укрепление их физического и психического здоровья,  развитие индивидуальных способностей, всего из них:</t>
  </si>
  <si>
    <t>стр.4,7. Приложения1.</t>
  </si>
  <si>
    <t>стр.. 10,11,16,18,24,25. Приложения1.</t>
  </si>
  <si>
    <t>Мероприятие 3. Финансовое обеспечение 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</si>
  <si>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Мероприятие 4. Предоставление дополнительного образования детей</t>
  </si>
  <si>
    <t>стр.30,31.    Приложения1.</t>
  </si>
  <si>
    <t xml:space="preserve">Мероприятие 6. Финансовое обеспечение 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 общеобразовательных организаций </t>
  </si>
  <si>
    <t>Мероприятие 7. Финансовое обеспечение 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игр,игрушек</t>
  </si>
  <si>
    <t>Глава 2. Поддержка и укрепление здоровья детей при организации оздоровительной кампании и работников образовательных учреждений</t>
  </si>
  <si>
    <t>Управление образования,  детский оздоровительный лагерь "Спутник"</t>
  </si>
  <si>
    <t>стр.36.    Приложения1.</t>
  </si>
  <si>
    <t>Управление образования, образовательные организации, детский оздоровительный лагерь "Спутник"</t>
  </si>
  <si>
    <t>стр.34.    Приложения1.</t>
  </si>
  <si>
    <t>Мероприятие 9.Подготовка и проведения оздоровительной кампании, охват детей оздоровительными мероприятиями</t>
  </si>
  <si>
    <t>Мероприятие 10.Организация отдыха детей  в каникулярное время</t>
  </si>
  <si>
    <t>стр.34. Приложения1.</t>
  </si>
  <si>
    <t xml:space="preserve">Глава 3. Обеспечение общеобластных мероприятий и государственная поддержка в сфере образования </t>
  </si>
  <si>
    <t>стр. 42. Приложения 1.</t>
  </si>
  <si>
    <t>стр.46,47 Приложения 1.</t>
  </si>
  <si>
    <t>Управление образования, образовательные организации, НМКУ "Комплексный Центр"</t>
  </si>
  <si>
    <t>стр. 20 .    Приложения1.</t>
  </si>
  <si>
    <t>Управление образования,  НМКУ "Комплексный Центр"</t>
  </si>
  <si>
    <t>стр.4,5,7,10,11,16,18,24,25,27,44,52,54.   Приложения1.</t>
  </si>
  <si>
    <t>стр. 22 .    Приложения1.</t>
  </si>
  <si>
    <t>стр.5  Приложения1.</t>
  </si>
  <si>
    <t>стр.5, 27. Приложения1.</t>
  </si>
  <si>
    <t>стр.42   Приложения 1.</t>
  </si>
  <si>
    <t>стр. 39 .    Приложения1.</t>
  </si>
  <si>
    <t>Приложение №2</t>
  </si>
  <si>
    <t>Мероприятие 2. Обеспечение государственных  гарантий прав граждан на получение общедоступного и бесплатного дошкольного, начального общего, основного общего, среднего (полного) общего  образования в муниципальных  общеобразовательных организациях;</t>
  </si>
  <si>
    <t>Управление образования, образовательные организации, детский оздоровительный лагерь "Спутник", НМКУ "Комплексный Центр"</t>
  </si>
  <si>
    <t xml:space="preserve">Мероприятие 8. Капитальный ремонт, приведение в соответствие с требованиями пожарной безопасности и санитарного законодательства зданий и сооружений муниципальных загородных оздоровительных лагерей </t>
  </si>
  <si>
    <t xml:space="preserve">Мероприятие14.Создание  в общеобразовательных учреждениях, расположенной в сельской местности, условий для занятий физической культурой и спортом </t>
  </si>
  <si>
    <t>Мероприятие15.Приобретение  и (или) замена, оснащение аппаратурой спутниковой  навигации ГЛОНАСС, тахографами автобусов для подвоза обучающихся (воспитанников) в муниципальные общеобразовательные организации</t>
  </si>
  <si>
    <t>стр. 4,5,7,10,11,16,18,20,22,24,25,27,30,31,34,36,42,44,46,47,49,54,56,57,58,59,62,64,67.  Приложения 1.</t>
  </si>
  <si>
    <t>стр.34,36, 42,46,47,48,49,51     Приложения1.</t>
  </si>
  <si>
    <t>стр. 4,5,7,10,11,16,18,20,22,24,25,27,30,31,44,52,54,55,56,57,62,64,67.       Приложения 1.</t>
  </si>
  <si>
    <t>стр.. 10,11,16,18,24,25,44,54. Приложения1.</t>
  </si>
  <si>
    <t>стр.42,46,47,48,49,51   Приложения 1.</t>
  </si>
  <si>
    <t>стр.48,49.   Приложения 1.</t>
  </si>
  <si>
    <t>стр.51. Приложения 1.</t>
  </si>
  <si>
    <t>стр. 20,22,56, 57,58,59,62,64,67.   Приложения1.</t>
  </si>
  <si>
    <t>стр.56, 57,58,59,62,64.    Приложения1.</t>
  </si>
  <si>
    <t>стр.67 .    Приложения1.</t>
  </si>
  <si>
    <t>Мероприятие 12. Обеспечение мероприятий по оборудованию спортивных площадок в муниципальных общеобразовательных организациях</t>
  </si>
  <si>
    <t>Мероприятие 13. Осуществление мероприятий, направленных на устранение нарушений,выявленных органами государственного надзора в результате проверок в муниципальных общеобразовательных организациях</t>
  </si>
  <si>
    <t>"Развитие образования на территории Нижнесергинского муниципального района на 2017-2020 годы" (с изменениями от15.02.2017 №58, от 23.05.2017 №147, от 14.08.2017 №234, от 16.10.2017 №335, от 05.12.2017 №399)</t>
  </si>
  <si>
    <t>Мероприятие 11. Развитие инфраструктуры   и развитие  материально-технической базы  образовательных организаций Нижнесергинского муниципального района   в том числе:</t>
  </si>
  <si>
    <t>Мероприятие16. Закупка товаров, работ, услуг в целях капитального ремонта государственного (муниципального) имущества</t>
  </si>
  <si>
    <t>стр.42. Приложения 1.</t>
  </si>
  <si>
    <t>Мероприятие 17. Осуществление  мероприятий по организации питания в муниципальных общеобразовательных организациях</t>
  </si>
  <si>
    <t>Мероприятие 18.Обеспечение бесплатного проезда детей-сирот и детей, оставшихся без попечения родителей, лиц из числа детей-сирот и детей, оставшихся без попечения родителей, обучающихся  в муниципальных образовательных организациях, на городском, пригородном, в сельской местности на внутрирайонном транспорте (кроме такси), а также бесплатного проезда один раз в год к месту жительства и обратно к месту учёбы в том числе:</t>
  </si>
  <si>
    <t>Мероприятие 19.Осуществление  деятельности , обеспечивающей комплекс условий для функционирования образовательных организацмй</t>
  </si>
  <si>
    <t>Мероприятие 20.   Патриотическое воспитание граждан и формирование основ безопасности жизнедеятельности обучающихся в Свердловской области</t>
  </si>
  <si>
    <t>Мероприятие 21.   Реализация комплексной программы "Уральская инженерная школа"</t>
  </si>
  <si>
    <t>Мероприятие 5. Финансовое обеспечение 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</si>
</sst>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11" fillId="0" borderId="0" xfId="0" applyFont="1"/>
    <xf numFmtId="0" fontId="6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0" xfId="0" applyBorder="1"/>
    <xf numFmtId="2" fontId="2" fillId="0" borderId="15" xfId="0" applyNumberFormat="1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top" wrapText="1"/>
    </xf>
    <xf numFmtId="2" fontId="2" fillId="0" borderId="25" xfId="0" applyNumberFormat="1" applyFont="1" applyBorder="1" applyAlignment="1">
      <alignment horizontal="center" vertical="top" wrapText="1"/>
    </xf>
    <xf numFmtId="2" fontId="2" fillId="0" borderId="26" xfId="0" applyNumberFormat="1" applyFont="1" applyBorder="1" applyAlignment="1">
      <alignment horizontal="center" vertical="top" wrapText="1"/>
    </xf>
    <xf numFmtId="2" fontId="2" fillId="0" borderId="27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 wrapText="1"/>
    </xf>
    <xf numFmtId="0" fontId="6" fillId="0" borderId="74" xfId="0" applyFont="1" applyBorder="1" applyAlignment="1">
      <alignment horizontal="center" vertical="top" wrapText="1"/>
    </xf>
    <xf numFmtId="0" fontId="6" fillId="0" borderId="75" xfId="0" applyFont="1" applyBorder="1" applyAlignment="1">
      <alignment horizontal="center" vertical="top" wrapText="1"/>
    </xf>
    <xf numFmtId="2" fontId="2" fillId="0" borderId="38" xfId="0" applyNumberFormat="1" applyFont="1" applyBorder="1" applyAlignment="1">
      <alignment horizontal="center" vertical="top" wrapText="1"/>
    </xf>
    <xf numFmtId="2" fontId="2" fillId="0" borderId="39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50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50" xfId="0" applyFont="1" applyBorder="1" applyAlignment="1">
      <alignment horizontal="center" vertical="top" wrapText="1"/>
    </xf>
    <xf numFmtId="0" fontId="6" fillId="0" borderId="4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6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/>
    </xf>
    <xf numFmtId="2" fontId="8" fillId="0" borderId="20" xfId="0" applyNumberFormat="1" applyFont="1" applyBorder="1" applyAlignment="1">
      <alignment horizontal="center" vertical="top" wrapText="1"/>
    </xf>
    <xf numFmtId="2" fontId="8" fillId="0" borderId="28" xfId="0" applyNumberFormat="1" applyFont="1" applyBorder="1" applyAlignment="1">
      <alignment horizontal="center" vertical="top" wrapText="1"/>
    </xf>
    <xf numFmtId="2" fontId="8" fillId="0" borderId="30" xfId="0" applyNumberFormat="1" applyFont="1" applyBorder="1" applyAlignment="1">
      <alignment horizontal="center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2" fontId="2" fillId="0" borderId="41" xfId="0" applyNumberFormat="1" applyFont="1" applyBorder="1" applyAlignment="1">
      <alignment horizontal="center" vertical="top" wrapText="1"/>
    </xf>
    <xf numFmtId="2" fontId="2" fillId="0" borderId="42" xfId="0" applyNumberFormat="1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37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58" xfId="0" applyFont="1" applyBorder="1" applyAlignment="1">
      <alignment horizontal="center" vertical="top" wrapText="1"/>
    </xf>
    <xf numFmtId="0" fontId="2" fillId="0" borderId="71" xfId="0" applyFont="1" applyBorder="1" applyAlignment="1">
      <alignment horizontal="center" vertical="top" wrapText="1"/>
    </xf>
    <xf numFmtId="0" fontId="2" fillId="0" borderId="59" xfId="0" applyFont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67" xfId="0" applyFont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2" fillId="0" borderId="37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73" xfId="0" applyFont="1" applyBorder="1" applyAlignment="1">
      <alignment horizontal="center" vertical="top" wrapText="1"/>
    </xf>
    <xf numFmtId="0" fontId="2" fillId="0" borderId="7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 wrapText="1"/>
    </xf>
    <xf numFmtId="43" fontId="4" fillId="2" borderId="20" xfId="1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2" fillId="0" borderId="51" xfId="0" applyFont="1" applyBorder="1" applyAlignment="1">
      <alignment horizontal="left" vertical="top" wrapText="1"/>
    </xf>
    <xf numFmtId="43" fontId="2" fillId="0" borderId="15" xfId="1" applyFont="1" applyBorder="1" applyAlignment="1">
      <alignment horizontal="center" vertical="top" wrapText="1"/>
    </xf>
    <xf numFmtId="43" fontId="2" fillId="0" borderId="16" xfId="1" applyFont="1" applyBorder="1" applyAlignment="1">
      <alignment horizontal="center" vertical="top" wrapText="1"/>
    </xf>
    <xf numFmtId="0" fontId="2" fillId="0" borderId="6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0" fontId="2" fillId="0" borderId="64" xfId="0" applyFont="1" applyBorder="1" applyAlignment="1">
      <alignment horizontal="left" vertical="top" wrapText="1"/>
    </xf>
    <xf numFmtId="0" fontId="2" fillId="0" borderId="72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top" wrapText="1"/>
    </xf>
    <xf numFmtId="43" fontId="2" fillId="0" borderId="26" xfId="1" applyFont="1" applyBorder="1" applyAlignment="1">
      <alignment horizontal="center" vertical="top" wrapText="1"/>
    </xf>
    <xf numFmtId="43" fontId="2" fillId="0" borderId="27" xfId="1" applyFont="1" applyBorder="1" applyAlignment="1">
      <alignment horizontal="center" vertical="top" wrapText="1"/>
    </xf>
    <xf numFmtId="2" fontId="2" fillId="0" borderId="48" xfId="0" applyNumberFormat="1" applyFont="1" applyBorder="1" applyAlignment="1">
      <alignment horizontal="center" vertical="top" wrapText="1"/>
    </xf>
    <xf numFmtId="0" fontId="2" fillId="0" borderId="63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center" vertical="top" wrapText="1"/>
    </xf>
    <xf numFmtId="0" fontId="2" fillId="0" borderId="6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top" wrapText="1"/>
    </xf>
    <xf numFmtId="43" fontId="4" fillId="3" borderId="2" xfId="1" applyFont="1" applyFill="1" applyBorder="1" applyAlignment="1">
      <alignment horizontal="center" vertical="top" wrapText="1"/>
    </xf>
    <xf numFmtId="43" fontId="4" fillId="3" borderId="20" xfId="1" applyFont="1" applyFill="1" applyBorder="1" applyAlignment="1">
      <alignment horizontal="center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0" fontId="2" fillId="0" borderId="68" xfId="0" applyFont="1" applyBorder="1" applyAlignment="1">
      <alignment horizontal="center" vertical="top" wrapText="1"/>
    </xf>
    <xf numFmtId="0" fontId="2" fillId="0" borderId="69" xfId="0" applyFont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43" fontId="2" fillId="0" borderId="18" xfId="1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8" fillId="0" borderId="59" xfId="0" applyFont="1" applyBorder="1" applyAlignment="1">
      <alignment horizontal="center" vertical="top" wrapText="1"/>
    </xf>
    <xf numFmtId="0" fontId="8" fillId="0" borderId="6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2" fillId="0" borderId="7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0" fontId="2" fillId="0" borderId="65" xfId="0" applyFont="1" applyBorder="1" applyAlignment="1">
      <alignment horizontal="center" vertical="top" wrapText="1"/>
    </xf>
    <xf numFmtId="0" fontId="2" fillId="0" borderId="66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6" fillId="0" borderId="7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67" xfId="0" applyFont="1" applyBorder="1" applyAlignment="1">
      <alignment horizontal="center" vertical="top" wrapText="1"/>
    </xf>
    <xf numFmtId="2" fontId="2" fillId="0" borderId="65" xfId="0" applyNumberFormat="1" applyFont="1" applyBorder="1" applyAlignment="1">
      <alignment horizontal="center" vertical="top" wrapText="1"/>
    </xf>
    <xf numFmtId="2" fontId="2" fillId="0" borderId="66" xfId="0" applyNumberFormat="1" applyFont="1" applyBorder="1" applyAlignment="1">
      <alignment horizontal="center" vertical="top" wrapText="1"/>
    </xf>
    <xf numFmtId="2" fontId="2" fillId="0" borderId="49" xfId="0" applyNumberFormat="1" applyFont="1" applyBorder="1" applyAlignment="1">
      <alignment horizontal="center" vertical="top" wrapText="1"/>
    </xf>
    <xf numFmtId="2" fontId="2" fillId="0" borderId="45" xfId="0" applyNumberFormat="1" applyFont="1" applyBorder="1" applyAlignment="1">
      <alignment horizontal="center" vertical="top" wrapText="1"/>
    </xf>
    <xf numFmtId="2" fontId="2" fillId="0" borderId="47" xfId="0" applyNumberFormat="1" applyFont="1" applyBorder="1" applyAlignment="1">
      <alignment horizontal="center" vertical="top" wrapText="1"/>
    </xf>
    <xf numFmtId="0" fontId="3" fillId="0" borderId="21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center" vertical="top" wrapText="1"/>
    </xf>
    <xf numFmtId="2" fontId="2" fillId="0" borderId="28" xfId="0" applyNumberFormat="1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2" fontId="2" fillId="0" borderId="68" xfId="0" applyNumberFormat="1" applyFont="1" applyBorder="1" applyAlignment="1">
      <alignment horizontal="center" vertical="top" wrapText="1"/>
    </xf>
    <xf numFmtId="2" fontId="2" fillId="0" borderId="69" xfId="0" applyNumberFormat="1" applyFont="1" applyBorder="1" applyAlignment="1">
      <alignment horizontal="center" vertical="top" wrapText="1"/>
    </xf>
    <xf numFmtId="2" fontId="2" fillId="0" borderId="20" xfId="0" applyNumberFormat="1" applyFont="1" applyBorder="1" applyAlignment="1">
      <alignment horizontal="center"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6" fillId="0" borderId="49" xfId="0" applyFont="1" applyBorder="1" applyAlignment="1">
      <alignment horizontal="center" vertical="top" wrapText="1"/>
    </xf>
    <xf numFmtId="0" fontId="3" fillId="0" borderId="55" xfId="0" applyFont="1" applyBorder="1" applyAlignment="1">
      <alignment horizontal="left" vertical="top" wrapText="1"/>
    </xf>
    <xf numFmtId="43" fontId="4" fillId="3" borderId="73" xfId="1" applyFont="1" applyFill="1" applyBorder="1" applyAlignment="1">
      <alignment horizontal="center" vertical="top" wrapText="1"/>
    </xf>
    <xf numFmtId="43" fontId="4" fillId="3" borderId="75" xfId="1" applyFont="1" applyFill="1" applyBorder="1" applyAlignment="1">
      <alignment horizontal="center" vertical="top" wrapText="1"/>
    </xf>
    <xf numFmtId="0" fontId="9" fillId="3" borderId="59" xfId="0" applyFont="1" applyFill="1" applyBorder="1" applyAlignment="1">
      <alignment horizontal="left" vertical="top" wrapText="1"/>
    </xf>
    <xf numFmtId="0" fontId="5" fillId="3" borderId="58" xfId="0" applyFont="1" applyFill="1" applyBorder="1" applyAlignment="1">
      <alignment horizontal="center" vertical="top" wrapText="1"/>
    </xf>
    <xf numFmtId="0" fontId="5" fillId="3" borderId="59" xfId="0" applyFont="1" applyFill="1" applyBorder="1" applyAlignment="1">
      <alignment horizontal="center" vertical="top" wrapText="1"/>
    </xf>
    <xf numFmtId="0" fontId="5" fillId="3" borderId="60" xfId="0" applyFont="1" applyFill="1" applyBorder="1" applyAlignment="1">
      <alignment horizontal="center" vertical="top" wrapText="1"/>
    </xf>
    <xf numFmtId="43" fontId="4" fillId="3" borderId="76" xfId="1" applyFont="1" applyFill="1" applyBorder="1" applyAlignment="1">
      <alignment horizontal="center" vertical="top" wrapText="1"/>
    </xf>
    <xf numFmtId="43" fontId="4" fillId="3" borderId="77" xfId="1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center" vertical="top" wrapText="1"/>
    </xf>
    <xf numFmtId="43" fontId="2" fillId="0" borderId="19" xfId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43" fontId="5" fillId="0" borderId="32" xfId="1" applyFont="1" applyBorder="1" applyAlignment="1">
      <alignment horizontal="center" vertical="center" wrapText="1"/>
    </xf>
    <xf numFmtId="43" fontId="5" fillId="0" borderId="33" xfId="1" applyFont="1" applyBorder="1" applyAlignment="1">
      <alignment horizontal="center" vertical="center" wrapText="1"/>
    </xf>
    <xf numFmtId="43" fontId="5" fillId="0" borderId="37" xfId="1" applyFont="1" applyBorder="1" applyAlignment="1">
      <alignment horizontal="center" vertical="center" wrapText="1"/>
    </xf>
    <xf numFmtId="43" fontId="2" fillId="0" borderId="23" xfId="1" applyFont="1" applyBorder="1" applyAlignment="1">
      <alignment horizontal="center" vertical="top" wrapText="1"/>
    </xf>
    <xf numFmtId="43" fontId="5" fillId="0" borderId="31" xfId="1" applyFont="1" applyBorder="1" applyAlignment="1">
      <alignment horizontal="center" vertical="center" wrapText="1"/>
    </xf>
    <xf numFmtId="43" fontId="5" fillId="0" borderId="22" xfId="1" applyFont="1" applyBorder="1" applyAlignment="1">
      <alignment horizontal="center" vertical="center" wrapText="1"/>
    </xf>
    <xf numFmtId="43" fontId="5" fillId="0" borderId="21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43" fontId="5" fillId="0" borderId="28" xfId="1" applyFont="1" applyBorder="1" applyAlignment="1">
      <alignment horizontal="center" vertical="center" wrapText="1"/>
    </xf>
    <xf numFmtId="43" fontId="5" fillId="0" borderId="29" xfId="1" applyFont="1" applyBorder="1" applyAlignment="1">
      <alignment horizontal="center" vertical="center" wrapText="1"/>
    </xf>
    <xf numFmtId="2" fontId="5" fillId="0" borderId="23" xfId="1" applyNumberFormat="1" applyFont="1" applyBorder="1" applyAlignment="1">
      <alignment horizontal="center" vertical="center" wrapText="1"/>
    </xf>
    <xf numFmtId="2" fontId="5" fillId="0" borderId="24" xfId="1" applyNumberFormat="1" applyFont="1" applyBorder="1" applyAlignment="1">
      <alignment horizontal="center" vertical="center" wrapText="1"/>
    </xf>
    <xf numFmtId="2" fontId="5" fillId="0" borderId="17" xfId="1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top" wrapText="1"/>
    </xf>
    <xf numFmtId="2" fontId="5" fillId="0" borderId="18" xfId="1" applyNumberFormat="1" applyFont="1" applyBorder="1" applyAlignment="1">
      <alignment horizontal="center" vertical="center" wrapText="1"/>
    </xf>
    <xf numFmtId="43" fontId="5" fillId="0" borderId="18" xfId="1" applyFont="1" applyBorder="1" applyAlignment="1">
      <alignment horizontal="center" vertical="center" wrapText="1"/>
    </xf>
    <xf numFmtId="43" fontId="5" fillId="0" borderId="17" xfId="1" applyFont="1" applyBorder="1" applyAlignment="1">
      <alignment horizontal="center" vertical="center" wrapText="1"/>
    </xf>
    <xf numFmtId="2" fontId="5" fillId="0" borderId="14" xfId="1" applyNumberFormat="1" applyFont="1" applyBorder="1" applyAlignment="1">
      <alignment horizontal="center" vertical="center" wrapText="1"/>
    </xf>
    <xf numFmtId="2" fontId="5" fillId="0" borderId="10" xfId="1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43" fontId="5" fillId="0" borderId="0" xfId="1" applyFont="1" applyBorder="1" applyAlignment="1">
      <alignment horizontal="center" vertical="center" wrapText="1"/>
    </xf>
    <xf numFmtId="43" fontId="5" fillId="0" borderId="67" xfId="1" applyFont="1" applyBorder="1" applyAlignment="1">
      <alignment horizontal="center" vertical="center" wrapText="1"/>
    </xf>
    <xf numFmtId="43" fontId="5" fillId="0" borderId="71" xfId="1" applyFont="1" applyBorder="1" applyAlignment="1">
      <alignment horizontal="center" vertical="center" wrapText="1"/>
    </xf>
    <xf numFmtId="2" fontId="5" fillId="0" borderId="58" xfId="1" applyNumberFormat="1" applyFont="1" applyBorder="1" applyAlignment="1">
      <alignment horizontal="center" vertical="center" wrapText="1"/>
    </xf>
    <xf numFmtId="2" fontId="5" fillId="0" borderId="60" xfId="1" applyNumberFormat="1" applyFont="1" applyBorder="1" applyAlignment="1">
      <alignment horizontal="center" vertical="center" wrapText="1"/>
    </xf>
    <xf numFmtId="2" fontId="5" fillId="0" borderId="59" xfId="1" applyNumberFormat="1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top" wrapText="1"/>
    </xf>
    <xf numFmtId="0" fontId="6" fillId="0" borderId="59" xfId="0" applyFont="1" applyBorder="1" applyAlignment="1">
      <alignment horizontal="center" vertical="top" wrapText="1"/>
    </xf>
    <xf numFmtId="0" fontId="6" fillId="0" borderId="60" xfId="0" applyFont="1" applyBorder="1" applyAlignment="1">
      <alignment horizontal="center" vertical="top" wrapText="1"/>
    </xf>
    <xf numFmtId="0" fontId="2" fillId="0" borderId="74" xfId="0" applyFont="1" applyBorder="1" applyAlignment="1">
      <alignment horizontal="center" vertical="top" wrapText="1"/>
    </xf>
    <xf numFmtId="43" fontId="5" fillId="0" borderId="45" xfId="1" applyFont="1" applyBorder="1" applyAlignment="1">
      <alignment horizontal="center" vertical="center" wrapText="1"/>
    </xf>
    <xf numFmtId="43" fontId="5" fillId="0" borderId="49" xfId="1" applyFont="1" applyBorder="1" applyAlignment="1">
      <alignment horizontal="center" vertical="center" wrapText="1"/>
    </xf>
    <xf numFmtId="43" fontId="5" fillId="0" borderId="47" xfId="1" applyFont="1" applyBorder="1" applyAlignment="1">
      <alignment horizontal="center" vertical="center" wrapText="1"/>
    </xf>
    <xf numFmtId="43" fontId="5" fillId="0" borderId="48" xfId="1" applyFont="1" applyBorder="1" applyAlignment="1">
      <alignment horizontal="center" vertical="center" wrapText="1"/>
    </xf>
    <xf numFmtId="2" fontId="5" fillId="0" borderId="16" xfId="1" applyNumberFormat="1" applyFont="1" applyBorder="1" applyAlignment="1">
      <alignment horizontal="center" vertical="center" wrapText="1"/>
    </xf>
    <xf numFmtId="2" fontId="5" fillId="0" borderId="19" xfId="1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center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2" fontId="5" fillId="0" borderId="15" xfId="1" applyNumberFormat="1" applyFont="1" applyBorder="1" applyAlignment="1">
      <alignment horizontal="center" vertical="center" wrapText="1"/>
    </xf>
    <xf numFmtId="2" fontId="5" fillId="0" borderId="12" xfId="1" applyNumberFormat="1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2" fillId="0" borderId="57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54" xfId="0" applyFont="1" applyBorder="1" applyAlignment="1">
      <alignment horizontal="center" vertical="top" wrapText="1"/>
    </xf>
    <xf numFmtId="0" fontId="6" fillId="0" borderId="56" xfId="0" applyFont="1" applyBorder="1" applyAlignment="1">
      <alignment horizontal="center" vertical="top" wrapText="1"/>
    </xf>
    <xf numFmtId="0" fontId="6" fillId="0" borderId="55" xfId="0" applyFont="1" applyBorder="1" applyAlignment="1">
      <alignment horizontal="center" vertical="top" wrapText="1"/>
    </xf>
    <xf numFmtId="0" fontId="6" fillId="0" borderId="5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4" fillId="0" borderId="56" xfId="0" applyFont="1" applyBorder="1" applyAlignment="1">
      <alignment horizontal="center" vertical="top" wrapText="1"/>
    </xf>
    <xf numFmtId="0" fontId="4" fillId="0" borderId="55" xfId="0" applyFont="1" applyBorder="1" applyAlignment="1">
      <alignment horizontal="center" vertical="top" wrapText="1"/>
    </xf>
    <xf numFmtId="0" fontId="4" fillId="0" borderId="57" xfId="0" applyFont="1" applyBorder="1" applyAlignment="1">
      <alignment horizontal="center" vertical="top" wrapText="1"/>
    </xf>
    <xf numFmtId="0" fontId="2" fillId="0" borderId="57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top" wrapText="1"/>
    </xf>
    <xf numFmtId="0" fontId="9" fillId="3" borderId="28" xfId="0" applyFont="1" applyFill="1" applyBorder="1" applyAlignment="1">
      <alignment horizontal="left" vertical="top" wrapText="1"/>
    </xf>
    <xf numFmtId="0" fontId="9" fillId="3" borderId="29" xfId="0" applyFont="1" applyFill="1" applyBorder="1" applyAlignment="1">
      <alignment horizontal="left" vertical="top" wrapText="1"/>
    </xf>
    <xf numFmtId="0" fontId="4" fillId="3" borderId="31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left" vertical="top" wrapText="1"/>
    </xf>
    <xf numFmtId="43" fontId="5" fillId="0" borderId="28" xfId="1" applyFont="1" applyBorder="1" applyAlignment="1">
      <alignment horizontal="center" vertical="top" wrapText="1"/>
    </xf>
    <xf numFmtId="43" fontId="5" fillId="0" borderId="20" xfId="1" applyFont="1" applyBorder="1" applyAlignment="1">
      <alignment horizontal="center" vertical="top" wrapText="1"/>
    </xf>
    <xf numFmtId="43" fontId="5" fillId="0" borderId="2" xfId="1" applyFont="1" applyBorder="1" applyAlignment="1">
      <alignment horizontal="center" vertical="top" wrapText="1"/>
    </xf>
    <xf numFmtId="2" fontId="5" fillId="0" borderId="45" xfId="1" applyNumberFormat="1" applyFont="1" applyBorder="1" applyAlignment="1">
      <alignment horizontal="center" vertical="center" wrapText="1"/>
    </xf>
    <xf numFmtId="2" fontId="5" fillId="0" borderId="46" xfId="1" applyNumberFormat="1" applyFont="1" applyBorder="1" applyAlignment="1">
      <alignment horizontal="center" vertical="center" wrapText="1"/>
    </xf>
    <xf numFmtId="43" fontId="5" fillId="0" borderId="21" xfId="1" applyFont="1" applyBorder="1" applyAlignment="1">
      <alignment horizontal="center" vertical="top" wrapText="1"/>
    </xf>
    <xf numFmtId="43" fontId="5" fillId="0" borderId="30" xfId="1" applyFont="1" applyBorder="1" applyAlignment="1">
      <alignment horizontal="center" vertical="top" wrapText="1"/>
    </xf>
    <xf numFmtId="2" fontId="5" fillId="0" borderId="25" xfId="1" applyNumberFormat="1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top" wrapText="1"/>
    </xf>
    <xf numFmtId="0" fontId="6" fillId="0" borderId="51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2" fontId="5" fillId="0" borderId="51" xfId="1" applyNumberFormat="1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top" wrapText="1"/>
    </xf>
    <xf numFmtId="43" fontId="5" fillId="0" borderId="50" xfId="1" applyFont="1" applyBorder="1" applyAlignment="1">
      <alignment horizontal="center" vertical="center" wrapText="1"/>
    </xf>
    <xf numFmtId="43" fontId="5" fillId="0" borderId="19" xfId="1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top" wrapText="1"/>
    </xf>
    <xf numFmtId="0" fontId="6" fillId="0" borderId="53" xfId="0" applyFont="1" applyBorder="1" applyAlignment="1">
      <alignment horizontal="center" vertical="top" wrapText="1"/>
    </xf>
    <xf numFmtId="0" fontId="6" fillId="0" borderId="54" xfId="0" applyFont="1" applyBorder="1" applyAlignment="1">
      <alignment horizontal="center" vertical="top" wrapText="1"/>
    </xf>
    <xf numFmtId="2" fontId="5" fillId="0" borderId="53" xfId="1" applyNumberFormat="1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top" wrapText="1"/>
    </xf>
    <xf numFmtId="0" fontId="8" fillId="2" borderId="22" xfId="0" applyFont="1" applyFill="1" applyBorder="1" applyAlignment="1">
      <alignment horizontal="center" vertical="top" wrapText="1"/>
    </xf>
    <xf numFmtId="43" fontId="2" fillId="0" borderId="28" xfId="1" applyFont="1" applyBorder="1" applyAlignment="1">
      <alignment horizontal="center" vertical="top" wrapText="1"/>
    </xf>
    <xf numFmtId="43" fontId="2" fillId="0" borderId="20" xfId="1" applyFont="1" applyBorder="1" applyAlignment="1">
      <alignment horizontal="center" vertical="top" wrapText="1"/>
    </xf>
    <xf numFmtId="43" fontId="2" fillId="0" borderId="15" xfId="1" applyFont="1" applyBorder="1" applyAlignment="1">
      <alignment vertical="top" wrapText="1"/>
    </xf>
    <xf numFmtId="43" fontId="2" fillId="0" borderId="16" xfId="1" applyFont="1" applyBorder="1" applyAlignment="1">
      <alignment vertical="top" wrapText="1"/>
    </xf>
    <xf numFmtId="43" fontId="2" fillId="0" borderId="68" xfId="1" applyFont="1" applyBorder="1" applyAlignment="1">
      <alignment horizontal="center" vertical="top" wrapText="1"/>
    </xf>
    <xf numFmtId="43" fontId="2" fillId="0" borderId="69" xfId="1" applyFont="1" applyBorder="1" applyAlignment="1">
      <alignment horizontal="center" vertical="top" wrapText="1"/>
    </xf>
    <xf numFmtId="43" fontId="2" fillId="0" borderId="12" xfId="1" applyFont="1" applyBorder="1" applyAlignment="1">
      <alignment vertical="top" wrapText="1"/>
    </xf>
    <xf numFmtId="43" fontId="2" fillId="0" borderId="11" xfId="1" applyFont="1" applyBorder="1" applyAlignment="1">
      <alignment vertical="top" wrapText="1"/>
    </xf>
    <xf numFmtId="43" fontId="2" fillId="0" borderId="12" xfId="1" applyFont="1" applyBorder="1" applyAlignment="1">
      <alignment horizontal="center" vertical="top" wrapText="1"/>
    </xf>
    <xf numFmtId="43" fontId="2" fillId="0" borderId="11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left" vertical="top" wrapText="1"/>
    </xf>
    <xf numFmtId="0" fontId="2" fillId="0" borderId="70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vertical="top" wrapText="1"/>
    </xf>
    <xf numFmtId="43" fontId="2" fillId="0" borderId="17" xfId="1" applyFont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4" fillId="4" borderId="2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center" vertical="top" wrapText="1"/>
    </xf>
    <xf numFmtId="0" fontId="2" fillId="4" borderId="30" xfId="0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2" fontId="2" fillId="4" borderId="20" xfId="0" applyNumberFormat="1" applyFont="1" applyFill="1" applyBorder="1" applyAlignment="1">
      <alignment horizontal="center" vertical="top" wrapText="1"/>
    </xf>
    <xf numFmtId="2" fontId="2" fillId="4" borderId="28" xfId="0" applyNumberFormat="1" applyFont="1" applyFill="1" applyBorder="1" applyAlignment="1">
      <alignment horizontal="center" vertical="top" wrapText="1"/>
    </xf>
    <xf numFmtId="2" fontId="2" fillId="4" borderId="38" xfId="0" applyNumberFormat="1" applyFont="1" applyFill="1" applyBorder="1" applyAlignment="1">
      <alignment horizontal="center" vertical="top" wrapText="1"/>
    </xf>
    <xf numFmtId="2" fontId="2" fillId="4" borderId="39" xfId="0" applyNumberFormat="1" applyFont="1" applyFill="1" applyBorder="1" applyAlignment="1">
      <alignment horizontal="center" vertical="top" wrapText="1"/>
    </xf>
    <xf numFmtId="0" fontId="2" fillId="4" borderId="51" xfId="0" applyFont="1" applyFill="1" applyBorder="1" applyAlignment="1">
      <alignment horizontal="left" vertical="top" wrapText="1"/>
    </xf>
    <xf numFmtId="0" fontId="2" fillId="4" borderId="64" xfId="0" applyFont="1" applyFill="1" applyBorder="1" applyAlignment="1">
      <alignment horizontal="left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2" fontId="2" fillId="4" borderId="26" xfId="0" applyNumberFormat="1" applyFont="1" applyFill="1" applyBorder="1" applyAlignment="1">
      <alignment horizontal="center" vertical="top" wrapText="1"/>
    </xf>
    <xf numFmtId="2" fontId="2" fillId="4" borderId="27" xfId="0" applyNumberFormat="1" applyFont="1" applyFill="1" applyBorder="1" applyAlignment="1">
      <alignment horizontal="center" vertical="top" wrapText="1"/>
    </xf>
    <xf numFmtId="2" fontId="2" fillId="4" borderId="23" xfId="0" applyNumberFormat="1" applyFont="1" applyFill="1" applyBorder="1" applyAlignment="1">
      <alignment horizontal="center" vertical="top" wrapText="1"/>
    </xf>
    <xf numFmtId="2" fontId="2" fillId="4" borderId="25" xfId="0" applyNumberFormat="1" applyFont="1" applyFill="1" applyBorder="1" applyAlignment="1">
      <alignment horizontal="center" vertical="top" wrapText="1"/>
    </xf>
    <xf numFmtId="0" fontId="2" fillId="4" borderId="51" xfId="0" applyFont="1" applyFill="1" applyBorder="1" applyAlignment="1">
      <alignment horizontal="center" vertical="top" wrapText="1"/>
    </xf>
    <xf numFmtId="0" fontId="2" fillId="4" borderId="64" xfId="0" applyFont="1" applyFill="1" applyBorder="1" applyAlignment="1">
      <alignment horizontal="center" vertical="top" wrapText="1"/>
    </xf>
    <xf numFmtId="0" fontId="2" fillId="4" borderId="50" xfId="0" applyFont="1" applyFill="1" applyBorder="1" applyAlignment="1">
      <alignment horizontal="left" vertical="top" wrapText="1"/>
    </xf>
    <xf numFmtId="0" fontId="2" fillId="4" borderId="44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 vertical="top" wrapText="1"/>
    </xf>
    <xf numFmtId="2" fontId="2" fillId="4" borderId="15" xfId="0" applyNumberFormat="1" applyFont="1" applyFill="1" applyBorder="1" applyAlignment="1">
      <alignment horizontal="center" vertical="top" wrapText="1"/>
    </xf>
    <xf numFmtId="2" fontId="2" fillId="4" borderId="16" xfId="0" applyNumberFormat="1" applyFont="1" applyFill="1" applyBorder="1" applyAlignment="1">
      <alignment horizontal="center" vertical="top" wrapText="1"/>
    </xf>
    <xf numFmtId="2" fontId="2" fillId="4" borderId="18" xfId="0" applyNumberFormat="1" applyFont="1" applyFill="1" applyBorder="1" applyAlignment="1">
      <alignment horizontal="center" vertical="top" wrapText="1"/>
    </xf>
    <xf numFmtId="2" fontId="2" fillId="4" borderId="19" xfId="0" applyNumberFormat="1" applyFont="1" applyFill="1" applyBorder="1" applyAlignment="1">
      <alignment horizontal="center" vertical="top" wrapText="1"/>
    </xf>
    <xf numFmtId="0" fontId="2" fillId="4" borderId="50" xfId="0" applyFont="1" applyFill="1" applyBorder="1" applyAlignment="1">
      <alignment horizontal="center" vertical="top" wrapText="1"/>
    </xf>
    <xf numFmtId="0" fontId="2" fillId="4" borderId="44" xfId="0" applyFont="1" applyFill="1" applyBorder="1" applyAlignment="1">
      <alignment horizontal="center" vertical="top" wrapText="1"/>
    </xf>
    <xf numFmtId="0" fontId="2" fillId="4" borderId="48" xfId="0" applyFont="1" applyFill="1" applyBorder="1" applyAlignment="1">
      <alignment horizontal="center" vertical="top" wrapText="1"/>
    </xf>
    <xf numFmtId="0" fontId="2" fillId="4" borderId="46" xfId="0" applyFont="1" applyFill="1" applyBorder="1" applyAlignment="1">
      <alignment horizontal="center" vertical="top" wrapText="1"/>
    </xf>
    <xf numFmtId="0" fontId="2" fillId="4" borderId="47" xfId="0" applyFont="1" applyFill="1" applyBorder="1" applyAlignment="1">
      <alignment horizontal="center" vertical="top" wrapText="1"/>
    </xf>
    <xf numFmtId="0" fontId="2" fillId="0" borderId="49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2" fontId="2" fillId="0" borderId="30" xfId="0" applyNumberFormat="1" applyFont="1" applyBorder="1" applyAlignment="1">
      <alignment horizontal="center" vertical="top" wrapText="1"/>
    </xf>
    <xf numFmtId="0" fontId="2" fillId="0" borderId="6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left" vertical="top" wrapText="1"/>
    </xf>
    <xf numFmtId="2" fontId="2" fillId="0" borderId="29" xfId="0" applyNumberFormat="1" applyFont="1" applyBorder="1" applyAlignment="1">
      <alignment horizontal="center" vertical="top" wrapText="1"/>
    </xf>
    <xf numFmtId="0" fontId="3" fillId="3" borderId="28" xfId="0" applyFont="1" applyFill="1" applyBorder="1" applyAlignment="1">
      <alignment horizontal="left" vertical="top" wrapText="1"/>
    </xf>
    <xf numFmtId="0" fontId="3" fillId="3" borderId="29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2" fontId="4" fillId="3" borderId="28" xfId="0" applyNumberFormat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top" wrapText="1"/>
    </xf>
    <xf numFmtId="2" fontId="2" fillId="0" borderId="44" xfId="0" applyNumberFormat="1" applyFont="1" applyBorder="1" applyAlignment="1">
      <alignment horizontal="center" vertical="top" wrapText="1"/>
    </xf>
    <xf numFmtId="2" fontId="4" fillId="0" borderId="28" xfId="0" applyNumberFormat="1" applyFont="1" applyBorder="1" applyAlignment="1">
      <alignment horizontal="center" vertical="top" wrapText="1"/>
    </xf>
    <xf numFmtId="2" fontId="4" fillId="0" borderId="20" xfId="0" applyNumberFormat="1" applyFont="1" applyBorder="1" applyAlignment="1">
      <alignment horizontal="center" vertical="top" wrapText="1"/>
    </xf>
    <xf numFmtId="2" fontId="4" fillId="0" borderId="31" xfId="0" applyNumberFormat="1" applyFont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2" fontId="4" fillId="0" borderId="34" xfId="0" applyNumberFormat="1" applyFont="1" applyBorder="1" applyAlignment="1">
      <alignment horizontal="center" vertical="top" wrapText="1"/>
    </xf>
    <xf numFmtId="2" fontId="4" fillId="0" borderId="36" xfId="0" applyNumberFormat="1" applyFont="1" applyBorder="1" applyAlignment="1">
      <alignment horizontal="center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43" fontId="4" fillId="0" borderId="2" xfId="1" applyFont="1" applyBorder="1" applyAlignment="1">
      <alignment horizontal="center" vertical="top" wrapText="1"/>
    </xf>
    <xf numFmtId="43" fontId="4" fillId="0" borderId="20" xfId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V259"/>
  <sheetViews>
    <sheetView tabSelected="1" topLeftCell="A145" workbookViewId="0">
      <selection activeCell="C155" sqref="C155:F155"/>
    </sheetView>
  </sheetViews>
  <sheetFormatPr defaultRowHeight="14.25" customHeight="1"/>
  <cols>
    <col min="1" max="1" width="2.42578125" customWidth="1"/>
    <col min="2" max="2" width="8.140625" customWidth="1"/>
  </cols>
  <sheetData>
    <row r="2" spans="2:22" ht="14.25" customHeight="1">
      <c r="B2" s="1"/>
      <c r="C2" s="109" t="s">
        <v>60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2:22" ht="14.25" customHeight="1">
      <c r="B3" s="1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09" t="s">
        <v>0</v>
      </c>
      <c r="S3" s="109"/>
      <c r="T3" s="109"/>
      <c r="U3" s="109"/>
      <c r="V3" s="109"/>
    </row>
    <row r="4" spans="2:22" ht="89.25" customHeight="1">
      <c r="B4" s="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09" t="s">
        <v>78</v>
      </c>
      <c r="S4" s="109"/>
      <c r="T4" s="109"/>
      <c r="U4" s="109"/>
      <c r="V4" s="109"/>
    </row>
    <row r="5" spans="2:22" ht="14.25" customHeight="1">
      <c r="B5" s="2"/>
    </row>
    <row r="6" spans="2:22" ht="14.25" customHeight="1">
      <c r="B6" s="102" t="s">
        <v>1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</row>
    <row r="7" spans="2:22" ht="14.25" customHeight="1">
      <c r="B7" s="102" t="s">
        <v>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</row>
    <row r="8" spans="2:22" ht="14.25" customHeight="1">
      <c r="B8" s="2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2:22" ht="14.25" customHeight="1">
      <c r="B9" s="2"/>
    </row>
    <row r="10" spans="2:22" ht="14.25" customHeight="1" thickBot="1">
      <c r="B10" s="2"/>
    </row>
    <row r="11" spans="2:22" ht="14.25" customHeight="1">
      <c r="B11" s="103" t="s">
        <v>3</v>
      </c>
      <c r="C11" s="103" t="s">
        <v>4</v>
      </c>
      <c r="D11" s="105"/>
      <c r="E11" s="105"/>
      <c r="F11" s="106"/>
      <c r="G11" s="103" t="s">
        <v>5</v>
      </c>
      <c r="H11" s="105"/>
      <c r="I11" s="106"/>
      <c r="J11" s="103" t="s">
        <v>6</v>
      </c>
      <c r="K11" s="105"/>
      <c r="L11" s="105"/>
      <c r="M11" s="105"/>
      <c r="N11" s="105"/>
      <c r="O11" s="105"/>
      <c r="P11" s="105"/>
      <c r="Q11" s="105"/>
      <c r="R11" s="105"/>
      <c r="S11" s="106"/>
      <c r="T11" s="103" t="s">
        <v>7</v>
      </c>
      <c r="U11" s="105"/>
      <c r="V11" s="106"/>
    </row>
    <row r="12" spans="2:22" ht="14.25" customHeight="1" thickBot="1">
      <c r="B12" s="104"/>
      <c r="C12" s="104"/>
      <c r="D12" s="107"/>
      <c r="E12" s="107"/>
      <c r="F12" s="108"/>
      <c r="G12" s="104"/>
      <c r="H12" s="107"/>
      <c r="I12" s="108"/>
      <c r="J12" s="110" t="s">
        <v>8</v>
      </c>
      <c r="K12" s="111"/>
      <c r="L12" s="111"/>
      <c r="M12" s="111"/>
      <c r="N12" s="111"/>
      <c r="O12" s="111"/>
      <c r="P12" s="111"/>
      <c r="Q12" s="111"/>
      <c r="R12" s="111"/>
      <c r="S12" s="112"/>
      <c r="T12" s="104"/>
      <c r="U12" s="107"/>
      <c r="V12" s="108"/>
    </row>
    <row r="13" spans="2:22" ht="14.25" customHeight="1" thickBot="1">
      <c r="B13" s="104"/>
      <c r="C13" s="104"/>
      <c r="D13" s="107"/>
      <c r="E13" s="107"/>
      <c r="F13" s="108"/>
      <c r="G13" s="104"/>
      <c r="H13" s="107"/>
      <c r="I13" s="108"/>
      <c r="J13" s="104" t="s">
        <v>9</v>
      </c>
      <c r="K13" s="108"/>
      <c r="L13" s="105">
        <v>2017</v>
      </c>
      <c r="M13" s="106"/>
      <c r="N13" s="103">
        <v>2018</v>
      </c>
      <c r="O13" s="106"/>
      <c r="P13" s="103">
        <v>2019</v>
      </c>
      <c r="Q13" s="106"/>
      <c r="R13" s="103">
        <v>2020</v>
      </c>
      <c r="S13" s="106"/>
      <c r="T13" s="104"/>
      <c r="U13" s="107"/>
      <c r="V13" s="108"/>
    </row>
    <row r="14" spans="2:22" ht="14.25" customHeight="1" thickBot="1">
      <c r="B14" s="10">
        <v>1</v>
      </c>
      <c r="C14" s="113">
        <v>2</v>
      </c>
      <c r="D14" s="114"/>
      <c r="E14" s="114"/>
      <c r="F14" s="114"/>
      <c r="G14" s="115">
        <v>3</v>
      </c>
      <c r="H14" s="115"/>
      <c r="I14" s="115"/>
      <c r="J14" s="116">
        <v>4</v>
      </c>
      <c r="K14" s="117"/>
      <c r="L14" s="118">
        <v>5</v>
      </c>
      <c r="M14" s="119"/>
      <c r="N14" s="118">
        <v>6</v>
      </c>
      <c r="O14" s="119"/>
      <c r="P14" s="118">
        <v>7</v>
      </c>
      <c r="Q14" s="119"/>
      <c r="R14" s="118">
        <v>8</v>
      </c>
      <c r="S14" s="119"/>
      <c r="T14" s="115">
        <v>9</v>
      </c>
      <c r="U14" s="115"/>
      <c r="V14" s="127"/>
    </row>
    <row r="15" spans="2:22" ht="69.75" customHeight="1" thickBot="1">
      <c r="B15" s="12">
        <v>1</v>
      </c>
      <c r="C15" s="120" t="s">
        <v>10</v>
      </c>
      <c r="D15" s="120"/>
      <c r="E15" s="120"/>
      <c r="F15" s="121"/>
      <c r="G15" s="122" t="s">
        <v>11</v>
      </c>
      <c r="H15" s="123"/>
      <c r="I15" s="124"/>
      <c r="J15" s="125">
        <f>J20+J25+J30</f>
        <v>2929950.0500000003</v>
      </c>
      <c r="K15" s="126"/>
      <c r="L15" s="125">
        <f>L20+L25+L30</f>
        <v>743972.75000000012</v>
      </c>
      <c r="M15" s="126"/>
      <c r="N15" s="125">
        <f>N20+N25+N30</f>
        <v>739769.5</v>
      </c>
      <c r="O15" s="126"/>
      <c r="P15" s="125">
        <f>P20+P25+P30</f>
        <v>717338.6</v>
      </c>
      <c r="Q15" s="126"/>
      <c r="R15" s="125">
        <f>R20+R25+R30</f>
        <v>728869.2</v>
      </c>
      <c r="S15" s="126"/>
      <c r="T15" s="128" t="s">
        <v>66</v>
      </c>
      <c r="U15" s="129"/>
      <c r="V15" s="130"/>
    </row>
    <row r="16" spans="2:22" ht="17.25" customHeight="1">
      <c r="B16" s="13">
        <v>2</v>
      </c>
      <c r="C16" s="131" t="s">
        <v>12</v>
      </c>
      <c r="D16" s="131"/>
      <c r="E16" s="131"/>
      <c r="F16" s="131"/>
      <c r="G16" s="91"/>
      <c r="H16" s="92"/>
      <c r="I16" s="93"/>
      <c r="J16" s="65">
        <f>J21+J26+J31</f>
        <v>0</v>
      </c>
      <c r="K16" s="67"/>
      <c r="L16" s="65">
        <f>L21+L26+L31</f>
        <v>0</v>
      </c>
      <c r="M16" s="67"/>
      <c r="N16" s="65">
        <f>N21+N26+N31</f>
        <v>0</v>
      </c>
      <c r="O16" s="67"/>
      <c r="P16" s="65">
        <f>P21+P26+P31</f>
        <v>0</v>
      </c>
      <c r="Q16" s="67"/>
      <c r="R16" s="65">
        <f>R21+R26+R31</f>
        <v>0</v>
      </c>
      <c r="S16" s="67"/>
      <c r="T16" s="65"/>
      <c r="U16" s="66"/>
      <c r="V16" s="67"/>
    </row>
    <row r="17" spans="2:22" ht="19.5" customHeight="1">
      <c r="B17" s="14">
        <v>3</v>
      </c>
      <c r="C17" s="68" t="s">
        <v>13</v>
      </c>
      <c r="D17" s="68"/>
      <c r="E17" s="68"/>
      <c r="F17" s="68"/>
      <c r="G17" s="31"/>
      <c r="H17" s="32"/>
      <c r="I17" s="33"/>
      <c r="J17" s="132">
        <f>J22+J27+J32</f>
        <v>1567865.4799999997</v>
      </c>
      <c r="K17" s="133"/>
      <c r="L17" s="132">
        <f>L22+L27+L32</f>
        <v>411848.18000000005</v>
      </c>
      <c r="M17" s="133"/>
      <c r="N17" s="132">
        <f>N22+N27+N32</f>
        <v>396449.5</v>
      </c>
      <c r="O17" s="133"/>
      <c r="P17" s="132">
        <f>P22+P27+P32</f>
        <v>374018.6</v>
      </c>
      <c r="Q17" s="133"/>
      <c r="R17" s="132">
        <f>R22+R27+R32</f>
        <v>385549.2</v>
      </c>
      <c r="S17" s="133"/>
      <c r="T17" s="25"/>
      <c r="U17" s="26"/>
      <c r="V17" s="27"/>
    </row>
    <row r="18" spans="2:22" ht="21" customHeight="1">
      <c r="B18" s="14">
        <v>4</v>
      </c>
      <c r="C18" s="68" t="s">
        <v>14</v>
      </c>
      <c r="D18" s="68"/>
      <c r="E18" s="68"/>
      <c r="F18" s="68"/>
      <c r="G18" s="31"/>
      <c r="H18" s="32"/>
      <c r="I18" s="33"/>
      <c r="J18" s="132">
        <f>J23+J28+J33</f>
        <v>1362084.57</v>
      </c>
      <c r="K18" s="133"/>
      <c r="L18" s="132">
        <f>L23+L28+L33</f>
        <v>332124.57000000007</v>
      </c>
      <c r="M18" s="133"/>
      <c r="N18" s="132">
        <f>N23+N28+N33</f>
        <v>343320.00000000006</v>
      </c>
      <c r="O18" s="133"/>
      <c r="P18" s="132">
        <f>P23+P28+P33</f>
        <v>343320</v>
      </c>
      <c r="Q18" s="133"/>
      <c r="R18" s="132">
        <f>R23+R28+R33</f>
        <v>343320</v>
      </c>
      <c r="S18" s="133"/>
      <c r="T18" s="25"/>
      <c r="U18" s="26"/>
      <c r="V18" s="27"/>
    </row>
    <row r="19" spans="2:22" ht="22.5" customHeight="1" thickBot="1">
      <c r="B19" s="15">
        <v>5</v>
      </c>
      <c r="C19" s="134" t="s">
        <v>15</v>
      </c>
      <c r="D19" s="134"/>
      <c r="E19" s="134"/>
      <c r="F19" s="134"/>
      <c r="G19" s="56"/>
      <c r="H19" s="57"/>
      <c r="I19" s="58"/>
      <c r="J19" s="45">
        <f>J24+J29+J34</f>
        <v>0</v>
      </c>
      <c r="K19" s="47"/>
      <c r="L19" s="45">
        <f>L24+L29+L34</f>
        <v>0</v>
      </c>
      <c r="M19" s="47"/>
      <c r="N19" s="45">
        <f>N24+N29+N34</f>
        <v>0</v>
      </c>
      <c r="O19" s="47"/>
      <c r="P19" s="45">
        <f>P24+P29+P34</f>
        <v>0</v>
      </c>
      <c r="Q19" s="47"/>
      <c r="R19" s="45">
        <f>R24+R29+R34</f>
        <v>0</v>
      </c>
      <c r="S19" s="47"/>
      <c r="T19" s="137"/>
      <c r="U19" s="138"/>
      <c r="V19" s="139"/>
    </row>
    <row r="20" spans="2:22" ht="78" customHeight="1" thickBot="1">
      <c r="B20" s="3">
        <v>6</v>
      </c>
      <c r="C20" s="140" t="s">
        <v>16</v>
      </c>
      <c r="D20" s="140"/>
      <c r="E20" s="140"/>
      <c r="F20" s="141"/>
      <c r="G20" s="142" t="s">
        <v>11</v>
      </c>
      <c r="H20" s="143"/>
      <c r="I20" s="144"/>
      <c r="J20" s="135">
        <f>J21+J22+J23+J24</f>
        <v>131666.43</v>
      </c>
      <c r="K20" s="136"/>
      <c r="L20" s="135">
        <f>L21+L22+L23+L24</f>
        <v>51216.83</v>
      </c>
      <c r="M20" s="136"/>
      <c r="N20" s="135">
        <f>N21+N22+N23+N24</f>
        <v>26861</v>
      </c>
      <c r="O20" s="136"/>
      <c r="P20" s="135">
        <f>P21+P22+P23+P24</f>
        <v>26863.1</v>
      </c>
      <c r="Q20" s="136"/>
      <c r="R20" s="135">
        <f>R21+R22+R23+R24</f>
        <v>26725.5</v>
      </c>
      <c r="S20" s="136"/>
      <c r="T20" s="135" t="s">
        <v>67</v>
      </c>
      <c r="U20" s="145"/>
      <c r="V20" s="136"/>
    </row>
    <row r="21" spans="2:22" ht="22.5" customHeight="1">
      <c r="B21" s="13">
        <v>7</v>
      </c>
      <c r="C21" s="131" t="s">
        <v>12</v>
      </c>
      <c r="D21" s="131"/>
      <c r="E21" s="131"/>
      <c r="F21" s="146"/>
      <c r="G21" s="147"/>
      <c r="H21" s="148"/>
      <c r="I21" s="148"/>
      <c r="J21" s="34">
        <f>L21+N21+P21+R21</f>
        <v>0</v>
      </c>
      <c r="K21" s="36"/>
      <c r="L21" s="39">
        <f>L42+L117+L167</f>
        <v>0</v>
      </c>
      <c r="M21" s="36"/>
      <c r="N21" s="39">
        <f>N42+N117+N167</f>
        <v>0</v>
      </c>
      <c r="O21" s="36"/>
      <c r="P21" s="39">
        <f>P42+P117+P167</f>
        <v>0</v>
      </c>
      <c r="Q21" s="36"/>
      <c r="R21" s="39">
        <f>R42+R117+R167</f>
        <v>0</v>
      </c>
      <c r="S21" s="36"/>
      <c r="T21" s="34"/>
      <c r="U21" s="35"/>
      <c r="V21" s="36"/>
    </row>
    <row r="22" spans="2:22" ht="18" customHeight="1">
      <c r="B22" s="14">
        <v>8</v>
      </c>
      <c r="C22" s="68" t="s">
        <v>13</v>
      </c>
      <c r="D22" s="68"/>
      <c r="E22" s="68"/>
      <c r="F22" s="149"/>
      <c r="G22" s="150"/>
      <c r="H22" s="151"/>
      <c r="I22" s="151"/>
      <c r="J22" s="34">
        <f>L22+N22+P22+R22</f>
        <v>19443.38</v>
      </c>
      <c r="K22" s="36"/>
      <c r="L22" s="21">
        <f>L43+L118+L168</f>
        <v>19443.38</v>
      </c>
      <c r="M22" s="27"/>
      <c r="N22" s="21">
        <f>N43+N118+N168</f>
        <v>0</v>
      </c>
      <c r="O22" s="27"/>
      <c r="P22" s="21">
        <f>P43+P118+P168</f>
        <v>0</v>
      </c>
      <c r="Q22" s="27"/>
      <c r="R22" s="21">
        <f>R43+R118+R168</f>
        <v>0</v>
      </c>
      <c r="S22" s="27"/>
      <c r="T22" s="25"/>
      <c r="U22" s="26"/>
      <c r="V22" s="27"/>
    </row>
    <row r="23" spans="2:22" ht="20.25" customHeight="1">
      <c r="B23" s="15">
        <v>9</v>
      </c>
      <c r="C23" s="68" t="s">
        <v>14</v>
      </c>
      <c r="D23" s="68"/>
      <c r="E23" s="68"/>
      <c r="F23" s="149"/>
      <c r="G23" s="150"/>
      <c r="H23" s="151"/>
      <c r="I23" s="151"/>
      <c r="J23" s="152">
        <f>L23+N23+P23+R23</f>
        <v>112223.04999999999</v>
      </c>
      <c r="K23" s="153"/>
      <c r="L23" s="132">
        <f>L44+L119+L169</f>
        <v>31773.45</v>
      </c>
      <c r="M23" s="133"/>
      <c r="N23" s="132">
        <f>N44+N119+N169</f>
        <v>26861</v>
      </c>
      <c r="O23" s="133"/>
      <c r="P23" s="132">
        <f>P44+P119+P169</f>
        <v>26863.1</v>
      </c>
      <c r="Q23" s="133"/>
      <c r="R23" s="132">
        <f>R44+R119+R169</f>
        <v>26725.5</v>
      </c>
      <c r="S23" s="133"/>
      <c r="T23" s="25"/>
      <c r="U23" s="26"/>
      <c r="V23" s="27"/>
    </row>
    <row r="24" spans="2:22" ht="20.25" customHeight="1" thickBot="1">
      <c r="B24" s="13">
        <v>10</v>
      </c>
      <c r="C24" s="134" t="s">
        <v>15</v>
      </c>
      <c r="D24" s="134"/>
      <c r="E24" s="134"/>
      <c r="F24" s="155"/>
      <c r="G24" s="156"/>
      <c r="H24" s="157"/>
      <c r="I24" s="157"/>
      <c r="J24" s="34">
        <f>L24+N24+P24+R24</f>
        <v>0</v>
      </c>
      <c r="K24" s="36"/>
      <c r="L24" s="154">
        <f>L45+L120+L170</f>
        <v>0</v>
      </c>
      <c r="M24" s="139"/>
      <c r="N24" s="154">
        <f>N45+N120+N170</f>
        <v>0</v>
      </c>
      <c r="O24" s="139"/>
      <c r="P24" s="154">
        <f>P45+P120+P170</f>
        <v>0</v>
      </c>
      <c r="Q24" s="139"/>
      <c r="R24" s="154">
        <f>R45+R120+R170</f>
        <v>0</v>
      </c>
      <c r="S24" s="139"/>
      <c r="T24" s="137"/>
      <c r="U24" s="138"/>
      <c r="V24" s="139"/>
    </row>
    <row r="25" spans="2:22" ht="33" customHeight="1" thickBot="1">
      <c r="B25" s="14">
        <v>11</v>
      </c>
      <c r="C25" s="158" t="s">
        <v>17</v>
      </c>
      <c r="D25" s="158"/>
      <c r="E25" s="158"/>
      <c r="F25" s="159"/>
      <c r="G25" s="160"/>
      <c r="H25" s="115"/>
      <c r="I25" s="115"/>
      <c r="J25" s="118">
        <f>J26+J27+J28+J29</f>
        <v>0</v>
      </c>
      <c r="K25" s="119"/>
      <c r="L25" s="118">
        <f>L26+L27+L28+L29</f>
        <v>0</v>
      </c>
      <c r="M25" s="119"/>
      <c r="N25" s="118">
        <f>N26+N27+N28+N29</f>
        <v>0</v>
      </c>
      <c r="O25" s="119"/>
      <c r="P25" s="118">
        <f>P26+P27+P28+P29</f>
        <v>0</v>
      </c>
      <c r="Q25" s="119"/>
      <c r="R25" s="118">
        <f>R26+R27+R28+R29</f>
        <v>0</v>
      </c>
      <c r="S25" s="119"/>
      <c r="T25" s="118"/>
      <c r="U25" s="114"/>
      <c r="V25" s="119"/>
    </row>
    <row r="26" spans="2:22" ht="21" customHeight="1">
      <c r="B26" s="14">
        <v>12</v>
      </c>
      <c r="C26" s="131" t="s">
        <v>12</v>
      </c>
      <c r="D26" s="131"/>
      <c r="E26" s="131"/>
      <c r="F26" s="146"/>
      <c r="G26" s="147"/>
      <c r="H26" s="148"/>
      <c r="I26" s="148"/>
      <c r="J26" s="34">
        <f>L26+N26+P26+R26</f>
        <v>0</v>
      </c>
      <c r="K26" s="36"/>
      <c r="L26" s="34">
        <v>0</v>
      </c>
      <c r="M26" s="36"/>
      <c r="N26" s="34">
        <v>0</v>
      </c>
      <c r="O26" s="36"/>
      <c r="P26" s="163">
        <v>0</v>
      </c>
      <c r="Q26" s="164"/>
      <c r="R26" s="34">
        <v>0</v>
      </c>
      <c r="S26" s="36"/>
      <c r="T26" s="34"/>
      <c r="U26" s="35"/>
      <c r="V26" s="36"/>
    </row>
    <row r="27" spans="2:22" ht="21.75" customHeight="1">
      <c r="B27" s="15">
        <v>13</v>
      </c>
      <c r="C27" s="68" t="s">
        <v>13</v>
      </c>
      <c r="D27" s="68"/>
      <c r="E27" s="68"/>
      <c r="F27" s="149"/>
      <c r="G27" s="150"/>
      <c r="H27" s="151"/>
      <c r="I27" s="151"/>
      <c r="J27" s="34">
        <f>L27+N27+P27+R27</f>
        <v>0</v>
      </c>
      <c r="K27" s="36"/>
      <c r="L27" s="25">
        <v>0</v>
      </c>
      <c r="M27" s="27"/>
      <c r="N27" s="25">
        <v>0</v>
      </c>
      <c r="O27" s="27"/>
      <c r="P27" s="161">
        <v>0</v>
      </c>
      <c r="Q27" s="162"/>
      <c r="R27" s="25">
        <v>0</v>
      </c>
      <c r="S27" s="27"/>
      <c r="T27" s="25"/>
      <c r="U27" s="26"/>
      <c r="V27" s="27"/>
    </row>
    <row r="28" spans="2:22" ht="21.75" customHeight="1">
      <c r="B28" s="13">
        <v>14</v>
      </c>
      <c r="C28" s="68" t="s">
        <v>14</v>
      </c>
      <c r="D28" s="68"/>
      <c r="E28" s="68"/>
      <c r="F28" s="149"/>
      <c r="G28" s="150"/>
      <c r="H28" s="151"/>
      <c r="I28" s="151"/>
      <c r="J28" s="34">
        <f>L28+N28+P28+R28</f>
        <v>0</v>
      </c>
      <c r="K28" s="36"/>
      <c r="L28" s="25">
        <v>0</v>
      </c>
      <c r="M28" s="27"/>
      <c r="N28" s="25">
        <v>0</v>
      </c>
      <c r="O28" s="27"/>
      <c r="P28" s="161">
        <v>0</v>
      </c>
      <c r="Q28" s="162"/>
      <c r="R28" s="25">
        <v>0</v>
      </c>
      <c r="S28" s="27"/>
      <c r="T28" s="25"/>
      <c r="U28" s="26"/>
      <c r="V28" s="27"/>
    </row>
    <row r="29" spans="2:22" ht="26.25" customHeight="1" thickBot="1">
      <c r="B29" s="15">
        <v>15</v>
      </c>
      <c r="C29" s="134" t="s">
        <v>15</v>
      </c>
      <c r="D29" s="134"/>
      <c r="E29" s="134"/>
      <c r="F29" s="155"/>
      <c r="G29" s="156"/>
      <c r="H29" s="157"/>
      <c r="I29" s="157"/>
      <c r="J29" s="34">
        <f>L29+N29+P29+R29</f>
        <v>0</v>
      </c>
      <c r="K29" s="36"/>
      <c r="L29" s="137">
        <v>0</v>
      </c>
      <c r="M29" s="139"/>
      <c r="N29" s="137">
        <v>0</v>
      </c>
      <c r="O29" s="139"/>
      <c r="P29" s="165">
        <v>0</v>
      </c>
      <c r="Q29" s="166"/>
      <c r="R29" s="137">
        <v>0</v>
      </c>
      <c r="S29" s="139"/>
      <c r="T29" s="137"/>
      <c r="U29" s="138"/>
      <c r="V29" s="139"/>
    </row>
    <row r="30" spans="2:22" ht="77.25" customHeight="1" thickBot="1">
      <c r="B30" s="3">
        <v>16</v>
      </c>
      <c r="C30" s="140" t="s">
        <v>18</v>
      </c>
      <c r="D30" s="140"/>
      <c r="E30" s="140"/>
      <c r="F30" s="141"/>
      <c r="G30" s="142" t="s">
        <v>62</v>
      </c>
      <c r="H30" s="143"/>
      <c r="I30" s="144"/>
      <c r="J30" s="167">
        <f>J31+J32+J33+J34</f>
        <v>2798283.62</v>
      </c>
      <c r="K30" s="168"/>
      <c r="L30" s="167">
        <f>L31+L32+L33+L34</f>
        <v>692755.92000000016</v>
      </c>
      <c r="M30" s="168"/>
      <c r="N30" s="167">
        <f>N31+N32+N33+N34</f>
        <v>712908.5</v>
      </c>
      <c r="O30" s="168"/>
      <c r="P30" s="167">
        <f>P31+P32+P33+P34</f>
        <v>690475.5</v>
      </c>
      <c r="Q30" s="168"/>
      <c r="R30" s="167">
        <f>R31+R32+R33+R34</f>
        <v>702143.7</v>
      </c>
      <c r="S30" s="168"/>
      <c r="T30" s="135" t="s">
        <v>68</v>
      </c>
      <c r="U30" s="145"/>
      <c r="V30" s="136"/>
    </row>
    <row r="31" spans="2:22" ht="21" customHeight="1">
      <c r="B31" s="16">
        <v>17</v>
      </c>
      <c r="C31" s="131" t="s">
        <v>12</v>
      </c>
      <c r="D31" s="131"/>
      <c r="E31" s="131"/>
      <c r="F31" s="146"/>
      <c r="G31" s="147"/>
      <c r="H31" s="148"/>
      <c r="I31" s="148"/>
      <c r="J31" s="34">
        <f>L31+N31+P31+R31</f>
        <v>0</v>
      </c>
      <c r="K31" s="36"/>
      <c r="L31" s="39">
        <f>L71+L146+L221</f>
        <v>0</v>
      </c>
      <c r="M31" s="36"/>
      <c r="N31" s="39">
        <f>N71+N146+N221</f>
        <v>0</v>
      </c>
      <c r="O31" s="36"/>
      <c r="P31" s="39">
        <f>P71+P146+P221</f>
        <v>0</v>
      </c>
      <c r="Q31" s="36"/>
      <c r="R31" s="39">
        <f>R71+R146+R221</f>
        <v>0</v>
      </c>
      <c r="S31" s="36"/>
      <c r="T31" s="34"/>
      <c r="U31" s="35"/>
      <c r="V31" s="36"/>
    </row>
    <row r="32" spans="2:22" ht="21.75" customHeight="1">
      <c r="B32" s="13">
        <v>18</v>
      </c>
      <c r="C32" s="68" t="s">
        <v>13</v>
      </c>
      <c r="D32" s="68"/>
      <c r="E32" s="68"/>
      <c r="F32" s="149"/>
      <c r="G32" s="150"/>
      <c r="H32" s="151"/>
      <c r="I32" s="151"/>
      <c r="J32" s="152">
        <f>L32+N32+P32+R32</f>
        <v>1548422.0999999999</v>
      </c>
      <c r="K32" s="153"/>
      <c r="L32" s="132">
        <f>L72+L147+L222</f>
        <v>392404.80000000005</v>
      </c>
      <c r="M32" s="133"/>
      <c r="N32" s="132">
        <f>N72+N147+N222</f>
        <v>396449.5</v>
      </c>
      <c r="O32" s="133"/>
      <c r="P32" s="132">
        <f>P72+P147+P222</f>
        <v>374018.6</v>
      </c>
      <c r="Q32" s="133"/>
      <c r="R32" s="132">
        <f>R72+R147+R222</f>
        <v>385549.2</v>
      </c>
      <c r="S32" s="133"/>
      <c r="T32" s="25"/>
      <c r="U32" s="26"/>
      <c r="V32" s="27"/>
    </row>
    <row r="33" spans="2:22" ht="18" customHeight="1">
      <c r="B33" s="14">
        <v>19</v>
      </c>
      <c r="C33" s="68" t="s">
        <v>14</v>
      </c>
      <c r="D33" s="68"/>
      <c r="E33" s="68"/>
      <c r="F33" s="149"/>
      <c r="G33" s="150"/>
      <c r="H33" s="151"/>
      <c r="I33" s="151"/>
      <c r="J33" s="152">
        <f>L33+N33+P33+R33</f>
        <v>1249861.52</v>
      </c>
      <c r="K33" s="153"/>
      <c r="L33" s="132">
        <f>L73+L148+L223</f>
        <v>300351.12000000005</v>
      </c>
      <c r="M33" s="133"/>
      <c r="N33" s="132">
        <f>N73+N148+N223</f>
        <v>316459.00000000006</v>
      </c>
      <c r="O33" s="133"/>
      <c r="P33" s="132">
        <f>P73+P148+P223</f>
        <v>316456.90000000002</v>
      </c>
      <c r="Q33" s="133"/>
      <c r="R33" s="132">
        <f>R73+R148+R223</f>
        <v>316594.5</v>
      </c>
      <c r="S33" s="133"/>
      <c r="T33" s="25"/>
      <c r="U33" s="26"/>
      <c r="V33" s="27"/>
    </row>
    <row r="34" spans="2:22" ht="21.75" customHeight="1" thickBot="1">
      <c r="B34" s="15">
        <v>20</v>
      </c>
      <c r="C34" s="169" t="s">
        <v>15</v>
      </c>
      <c r="D34" s="169"/>
      <c r="E34" s="169"/>
      <c r="F34" s="170"/>
      <c r="G34" s="171"/>
      <c r="H34" s="172"/>
      <c r="I34" s="172"/>
      <c r="J34" s="173">
        <f>L34+N34+P34+R34</f>
        <v>0</v>
      </c>
      <c r="K34" s="174"/>
      <c r="L34" s="41">
        <f>L79+L149+L224</f>
        <v>0</v>
      </c>
      <c r="M34" s="47"/>
      <c r="N34" s="41">
        <f>N79+N149+N224</f>
        <v>0</v>
      </c>
      <c r="O34" s="47"/>
      <c r="P34" s="41">
        <f>P79+P149+P224</f>
        <v>0</v>
      </c>
      <c r="Q34" s="47"/>
      <c r="R34" s="41">
        <f>R79+R149+R224</f>
        <v>0</v>
      </c>
      <c r="S34" s="47"/>
      <c r="T34" s="45"/>
      <c r="U34" s="46"/>
      <c r="V34" s="47"/>
    </row>
    <row r="35" spans="2:22" ht="36" customHeight="1" thickBot="1">
      <c r="B35" s="3">
        <v>21</v>
      </c>
      <c r="C35" s="175" t="s">
        <v>19</v>
      </c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6"/>
    </row>
    <row r="36" spans="2:22" ht="14.25" customHeight="1">
      <c r="B36" s="13">
        <v>22</v>
      </c>
      <c r="C36" s="131" t="s">
        <v>12</v>
      </c>
      <c r="D36" s="131"/>
      <c r="E36" s="131"/>
      <c r="F36" s="131"/>
      <c r="G36" s="62"/>
      <c r="H36" s="63"/>
      <c r="I36" s="64"/>
      <c r="J36" s="37">
        <f>J42+J60+J71</f>
        <v>0</v>
      </c>
      <c r="K36" s="36"/>
      <c r="L36" s="37">
        <f>L42+L60+L71</f>
        <v>0</v>
      </c>
      <c r="M36" s="36"/>
      <c r="N36" s="37">
        <f>N42+N60+N71</f>
        <v>0</v>
      </c>
      <c r="O36" s="36"/>
      <c r="P36" s="37">
        <f>P42+P60+P71</f>
        <v>0</v>
      </c>
      <c r="Q36" s="36"/>
      <c r="R36" s="37">
        <f>R42+R60+R71</f>
        <v>0</v>
      </c>
      <c r="S36" s="36"/>
      <c r="T36" s="34"/>
      <c r="U36" s="35"/>
      <c r="V36" s="36"/>
    </row>
    <row r="37" spans="2:22" ht="14.25" customHeight="1">
      <c r="B37" s="14">
        <v>23</v>
      </c>
      <c r="C37" s="68" t="s">
        <v>13</v>
      </c>
      <c r="D37" s="68"/>
      <c r="E37" s="68"/>
      <c r="F37" s="68"/>
      <c r="G37" s="31"/>
      <c r="H37" s="32"/>
      <c r="I37" s="33"/>
      <c r="J37" s="177">
        <f>J43+J61+J72</f>
        <v>1453140</v>
      </c>
      <c r="K37" s="133"/>
      <c r="L37" s="177">
        <f>L43+L61+L72</f>
        <v>355725</v>
      </c>
      <c r="M37" s="133"/>
      <c r="N37" s="177">
        <f>N43+N61+N72</f>
        <v>359705</v>
      </c>
      <c r="O37" s="133"/>
      <c r="P37" s="177">
        <f>P43+P61+P72</f>
        <v>363304</v>
      </c>
      <c r="Q37" s="133"/>
      <c r="R37" s="177">
        <f>R43+R61+R72</f>
        <v>374406</v>
      </c>
      <c r="S37" s="133"/>
      <c r="T37" s="25"/>
      <c r="U37" s="26"/>
      <c r="V37" s="27"/>
    </row>
    <row r="38" spans="2:22" ht="14.25" customHeight="1">
      <c r="B38" s="14">
        <v>24</v>
      </c>
      <c r="C38" s="68" t="s">
        <v>14</v>
      </c>
      <c r="D38" s="68"/>
      <c r="E38" s="68"/>
      <c r="F38" s="68"/>
      <c r="G38" s="31"/>
      <c r="H38" s="32"/>
      <c r="I38" s="33"/>
      <c r="J38" s="177">
        <f>J44+J67+J73</f>
        <v>1125108.05</v>
      </c>
      <c r="K38" s="133"/>
      <c r="L38" s="177">
        <f>L44+L67+L73</f>
        <v>269862.65000000002</v>
      </c>
      <c r="M38" s="133"/>
      <c r="N38" s="177">
        <f>N44+N67+N73</f>
        <v>285074.40000000002</v>
      </c>
      <c r="O38" s="133"/>
      <c r="P38" s="177">
        <f>P44+P67+P73</f>
        <v>285085.5</v>
      </c>
      <c r="Q38" s="133"/>
      <c r="R38" s="177">
        <f>R44+R67+R73</f>
        <v>285085.5</v>
      </c>
      <c r="S38" s="133"/>
      <c r="T38" s="25"/>
      <c r="U38" s="26"/>
      <c r="V38" s="27"/>
    </row>
    <row r="39" spans="2:22" ht="23.25" customHeight="1" thickBot="1">
      <c r="B39" s="15">
        <v>25</v>
      </c>
      <c r="C39" s="169" t="s">
        <v>15</v>
      </c>
      <c r="D39" s="169"/>
      <c r="E39" s="169"/>
      <c r="F39" s="169"/>
      <c r="G39" s="178"/>
      <c r="H39" s="179"/>
      <c r="I39" s="180"/>
      <c r="J39" s="43">
        <f>J45+J63+J74</f>
        <v>0</v>
      </c>
      <c r="K39" s="47"/>
      <c r="L39" s="43">
        <f>L45+L63+L74</f>
        <v>0</v>
      </c>
      <c r="M39" s="47"/>
      <c r="N39" s="43">
        <f>N45+N63+N74</f>
        <v>0</v>
      </c>
      <c r="O39" s="47"/>
      <c r="P39" s="43">
        <f>P45+P63+P74</f>
        <v>0</v>
      </c>
      <c r="Q39" s="47"/>
      <c r="R39" s="43">
        <f>R45+R63+R74</f>
        <v>0</v>
      </c>
      <c r="S39" s="47"/>
      <c r="T39" s="45"/>
      <c r="U39" s="46"/>
      <c r="V39" s="47"/>
    </row>
    <row r="40" spans="2:22" ht="30" customHeight="1" thickBot="1">
      <c r="B40" s="3">
        <v>26</v>
      </c>
      <c r="C40" s="181" t="s">
        <v>20</v>
      </c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2"/>
    </row>
    <row r="41" spans="2:22" ht="38.25" customHeight="1" thickBot="1">
      <c r="B41" s="3">
        <v>27</v>
      </c>
      <c r="C41" s="183" t="s">
        <v>21</v>
      </c>
      <c r="D41" s="184"/>
      <c r="E41" s="184"/>
      <c r="F41" s="184"/>
      <c r="G41" s="185"/>
      <c r="H41" s="186"/>
      <c r="I41" s="187"/>
      <c r="J41" s="113">
        <f>J42+J43+J45</f>
        <v>0</v>
      </c>
      <c r="K41" s="119"/>
      <c r="L41" s="113">
        <f>L42+L43+L45</f>
        <v>0</v>
      </c>
      <c r="M41" s="119"/>
      <c r="N41" s="113">
        <f>N42+N43+N45</f>
        <v>0</v>
      </c>
      <c r="O41" s="119"/>
      <c r="P41" s="113">
        <f>P42+P43+P45</f>
        <v>0</v>
      </c>
      <c r="Q41" s="119"/>
      <c r="R41" s="113">
        <f>R42+R43+R45</f>
        <v>0</v>
      </c>
      <c r="S41" s="119"/>
      <c r="T41" s="118"/>
      <c r="U41" s="114"/>
      <c r="V41" s="119"/>
    </row>
    <row r="42" spans="2:22" ht="21" customHeight="1">
      <c r="B42" s="13">
        <v>28</v>
      </c>
      <c r="C42" s="188" t="s">
        <v>12</v>
      </c>
      <c r="D42" s="131"/>
      <c r="E42" s="131"/>
      <c r="F42" s="146"/>
      <c r="G42" s="147"/>
      <c r="H42" s="148"/>
      <c r="I42" s="148"/>
      <c r="J42" s="34">
        <f>L42+N42+P42+R42</f>
        <v>0</v>
      </c>
      <c r="K42" s="36"/>
      <c r="L42" s="39">
        <f>L48+L54</f>
        <v>0</v>
      </c>
      <c r="M42" s="36"/>
      <c r="N42" s="39">
        <f>N48+N54</f>
        <v>0</v>
      </c>
      <c r="O42" s="36"/>
      <c r="P42" s="39">
        <f>P48+P54</f>
        <v>0</v>
      </c>
      <c r="Q42" s="36"/>
      <c r="R42" s="39">
        <f>R48+R54</f>
        <v>0</v>
      </c>
      <c r="S42" s="36"/>
      <c r="T42" s="34"/>
      <c r="U42" s="35"/>
      <c r="V42" s="36"/>
    </row>
    <row r="43" spans="2:22" ht="17.25" customHeight="1">
      <c r="B43" s="15">
        <v>29</v>
      </c>
      <c r="C43" s="189" t="s">
        <v>13</v>
      </c>
      <c r="D43" s="68"/>
      <c r="E43" s="68"/>
      <c r="F43" s="149"/>
      <c r="G43" s="150"/>
      <c r="H43" s="151"/>
      <c r="I43" s="151"/>
      <c r="J43" s="34">
        <f>L43+N43+P43+R43</f>
        <v>0</v>
      </c>
      <c r="K43" s="36"/>
      <c r="L43" s="21">
        <f>L49+L55</f>
        <v>0</v>
      </c>
      <c r="M43" s="27"/>
      <c r="N43" s="21">
        <f>N49+N55</f>
        <v>0</v>
      </c>
      <c r="O43" s="27"/>
      <c r="P43" s="21">
        <f>P49+P55</f>
        <v>0</v>
      </c>
      <c r="Q43" s="27"/>
      <c r="R43" s="21">
        <f>R49+R55</f>
        <v>0</v>
      </c>
      <c r="S43" s="27"/>
      <c r="T43" s="25"/>
      <c r="U43" s="26"/>
      <c r="V43" s="27"/>
    </row>
    <row r="44" spans="2:22" ht="21.75" customHeight="1">
      <c r="B44" s="13">
        <v>30</v>
      </c>
      <c r="C44" s="189" t="s">
        <v>14</v>
      </c>
      <c r="D44" s="68"/>
      <c r="E44" s="68"/>
      <c r="F44" s="149"/>
      <c r="G44" s="150"/>
      <c r="H44" s="151"/>
      <c r="I44" s="151"/>
      <c r="J44" s="34">
        <f>L44+N44+P44+R44</f>
        <v>0</v>
      </c>
      <c r="K44" s="36"/>
      <c r="L44" s="21">
        <f>L50+L56</f>
        <v>0</v>
      </c>
      <c r="M44" s="27"/>
      <c r="N44" s="21">
        <f>N50+N56</f>
        <v>0</v>
      </c>
      <c r="O44" s="27"/>
      <c r="P44" s="21">
        <f>P50+P56</f>
        <v>0</v>
      </c>
      <c r="Q44" s="27"/>
      <c r="R44" s="21">
        <f>R50+R56</f>
        <v>0</v>
      </c>
      <c r="S44" s="27"/>
      <c r="T44" s="25"/>
      <c r="U44" s="26"/>
      <c r="V44" s="27"/>
    </row>
    <row r="45" spans="2:22" ht="20.25" customHeight="1" thickBot="1">
      <c r="B45" s="15">
        <v>31</v>
      </c>
      <c r="C45" s="190" t="s">
        <v>15</v>
      </c>
      <c r="D45" s="134"/>
      <c r="E45" s="134"/>
      <c r="F45" s="155"/>
      <c r="G45" s="156"/>
      <c r="H45" s="157"/>
      <c r="I45" s="157"/>
      <c r="J45" s="191">
        <f>L45+N45+P45+R45</f>
        <v>0</v>
      </c>
      <c r="K45" s="192"/>
      <c r="L45" s="154">
        <f>L51+L57</f>
        <v>0</v>
      </c>
      <c r="M45" s="139"/>
      <c r="N45" s="154">
        <f>N51+N57</f>
        <v>0</v>
      </c>
      <c r="O45" s="139"/>
      <c r="P45" s="154">
        <f>P51+P57</f>
        <v>0</v>
      </c>
      <c r="Q45" s="139"/>
      <c r="R45" s="154">
        <f>R51+R57</f>
        <v>0</v>
      </c>
      <c r="S45" s="139"/>
      <c r="T45" s="137"/>
      <c r="U45" s="138"/>
      <c r="V45" s="139"/>
    </row>
    <row r="46" spans="2:22" ht="30.75" customHeight="1" thickBot="1">
      <c r="B46" s="3">
        <v>32</v>
      </c>
      <c r="C46" s="193" t="s">
        <v>22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7"/>
    </row>
    <row r="47" spans="2:22" ht="42.75" customHeight="1" thickBot="1">
      <c r="B47" s="3">
        <v>33</v>
      </c>
      <c r="C47" s="184" t="s">
        <v>23</v>
      </c>
      <c r="D47" s="184"/>
      <c r="E47" s="184"/>
      <c r="F47" s="184"/>
      <c r="G47" s="185"/>
      <c r="H47" s="186"/>
      <c r="I47" s="187"/>
      <c r="J47" s="194">
        <f>J48+J49+J50+J51</f>
        <v>0</v>
      </c>
      <c r="K47" s="119"/>
      <c r="L47" s="194">
        <f>L48+L49+L50+L51</f>
        <v>0</v>
      </c>
      <c r="M47" s="119"/>
      <c r="N47" s="194">
        <f>N48+N49+N50+N51</f>
        <v>0</v>
      </c>
      <c r="O47" s="119"/>
      <c r="P47" s="194">
        <f>P48+P49+P50+P51</f>
        <v>0</v>
      </c>
      <c r="Q47" s="119"/>
      <c r="R47" s="194">
        <f>R48+R49+R50+R51</f>
        <v>0</v>
      </c>
      <c r="S47" s="119"/>
      <c r="T47" s="118"/>
      <c r="U47" s="114"/>
      <c r="V47" s="119"/>
    </row>
    <row r="48" spans="2:22" ht="14.25" customHeight="1">
      <c r="B48" s="13">
        <v>34</v>
      </c>
      <c r="C48" s="131" t="s">
        <v>12</v>
      </c>
      <c r="D48" s="131"/>
      <c r="E48" s="131"/>
      <c r="F48" s="131"/>
      <c r="G48" s="62"/>
      <c r="H48" s="63"/>
      <c r="I48" s="64"/>
      <c r="J48" s="39">
        <f>L48+N48+P48+R48</f>
        <v>0</v>
      </c>
      <c r="K48" s="40"/>
      <c r="L48" s="39">
        <v>0</v>
      </c>
      <c r="M48" s="40"/>
      <c r="N48" s="39">
        <v>0</v>
      </c>
      <c r="O48" s="40"/>
      <c r="P48" s="37">
        <v>0</v>
      </c>
      <c r="Q48" s="38"/>
      <c r="R48" s="39">
        <v>0</v>
      </c>
      <c r="S48" s="40"/>
      <c r="T48" s="34"/>
      <c r="U48" s="35"/>
      <c r="V48" s="36"/>
    </row>
    <row r="49" spans="2:22" ht="14.25" customHeight="1">
      <c r="B49" s="14">
        <v>35</v>
      </c>
      <c r="C49" s="68" t="s">
        <v>13</v>
      </c>
      <c r="D49" s="68"/>
      <c r="E49" s="68"/>
      <c r="F49" s="68"/>
      <c r="G49" s="31"/>
      <c r="H49" s="32"/>
      <c r="I49" s="33"/>
      <c r="J49" s="39">
        <f>L49+N49+P49+R49</f>
        <v>0</v>
      </c>
      <c r="K49" s="40"/>
      <c r="L49" s="21">
        <v>0</v>
      </c>
      <c r="M49" s="22"/>
      <c r="N49" s="21">
        <v>0</v>
      </c>
      <c r="O49" s="22"/>
      <c r="P49" s="23">
        <v>0</v>
      </c>
      <c r="Q49" s="24"/>
      <c r="R49" s="21">
        <v>0</v>
      </c>
      <c r="S49" s="22"/>
      <c r="T49" s="25"/>
      <c r="U49" s="26"/>
      <c r="V49" s="27"/>
    </row>
    <row r="50" spans="2:22" ht="14.25" customHeight="1">
      <c r="B50" s="14">
        <v>36</v>
      </c>
      <c r="C50" s="68" t="s">
        <v>14</v>
      </c>
      <c r="D50" s="68"/>
      <c r="E50" s="68"/>
      <c r="F50" s="68"/>
      <c r="G50" s="31"/>
      <c r="H50" s="32"/>
      <c r="I50" s="33"/>
      <c r="J50" s="39">
        <f>L50+N50+P50+R50</f>
        <v>0</v>
      </c>
      <c r="K50" s="40"/>
      <c r="L50" s="21">
        <v>0</v>
      </c>
      <c r="M50" s="22"/>
      <c r="N50" s="21">
        <v>0</v>
      </c>
      <c r="O50" s="22"/>
      <c r="P50" s="23">
        <v>0</v>
      </c>
      <c r="Q50" s="24"/>
      <c r="R50" s="21">
        <v>0</v>
      </c>
      <c r="S50" s="22"/>
      <c r="T50" s="25"/>
      <c r="U50" s="26"/>
      <c r="V50" s="27"/>
    </row>
    <row r="51" spans="2:22" ht="14.25" customHeight="1" thickBot="1">
      <c r="B51" s="15">
        <v>37</v>
      </c>
      <c r="C51" s="134" t="s">
        <v>15</v>
      </c>
      <c r="D51" s="134"/>
      <c r="E51" s="134"/>
      <c r="F51" s="134"/>
      <c r="G51" s="195"/>
      <c r="H51" s="196"/>
      <c r="I51" s="197"/>
      <c r="J51" s="198">
        <f>L51+N51+P51+R51</f>
        <v>0</v>
      </c>
      <c r="K51" s="199"/>
      <c r="L51" s="154">
        <v>0</v>
      </c>
      <c r="M51" s="200"/>
      <c r="N51" s="154">
        <v>0</v>
      </c>
      <c r="O51" s="200"/>
      <c r="P51" s="201">
        <v>0</v>
      </c>
      <c r="Q51" s="202"/>
      <c r="R51" s="154">
        <v>0</v>
      </c>
      <c r="S51" s="200"/>
      <c r="T51" s="137"/>
      <c r="U51" s="138"/>
      <c r="V51" s="139"/>
    </row>
    <row r="52" spans="2:22" ht="30" customHeight="1" thickBot="1">
      <c r="B52" s="3">
        <v>38</v>
      </c>
      <c r="C52" s="86" t="s">
        <v>24</v>
      </c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7"/>
    </row>
    <row r="53" spans="2:22" ht="24.75" customHeight="1" thickBot="1">
      <c r="B53" s="3">
        <v>39</v>
      </c>
      <c r="C53" s="203" t="s">
        <v>25</v>
      </c>
      <c r="D53" s="203"/>
      <c r="E53" s="203"/>
      <c r="F53" s="203"/>
      <c r="G53" s="185"/>
      <c r="H53" s="186"/>
      <c r="I53" s="204"/>
      <c r="J53" s="118">
        <f>L53+N53+P53+R53</f>
        <v>0</v>
      </c>
      <c r="K53" s="119"/>
      <c r="L53" s="205">
        <f>L54+L55+L56+L57</f>
        <v>0</v>
      </c>
      <c r="M53" s="206"/>
      <c r="N53" s="205">
        <f>N54+N55+N56+N57</f>
        <v>0</v>
      </c>
      <c r="O53" s="206"/>
      <c r="P53" s="205">
        <f>P54+P55+P56+P57</f>
        <v>0</v>
      </c>
      <c r="Q53" s="206"/>
      <c r="R53" s="205">
        <f>R54+R55+R56+R57</f>
        <v>0</v>
      </c>
      <c r="S53" s="206"/>
      <c r="T53" s="118"/>
      <c r="U53" s="114"/>
      <c r="V53" s="119"/>
    </row>
    <row r="54" spans="2:22" ht="14.25" customHeight="1">
      <c r="B54" s="13">
        <v>40</v>
      </c>
      <c r="C54" s="131" t="s">
        <v>12</v>
      </c>
      <c r="D54" s="131"/>
      <c r="E54" s="131"/>
      <c r="F54" s="131"/>
      <c r="G54" s="62"/>
      <c r="H54" s="63"/>
      <c r="I54" s="207"/>
      <c r="J54" s="39">
        <f>L54+N54+P54+R54</f>
        <v>0</v>
      </c>
      <c r="K54" s="40"/>
      <c r="L54" s="39">
        <v>0</v>
      </c>
      <c r="M54" s="40"/>
      <c r="N54" s="39">
        <v>0</v>
      </c>
      <c r="O54" s="40"/>
      <c r="P54" s="37">
        <v>0</v>
      </c>
      <c r="Q54" s="38"/>
      <c r="R54" s="39">
        <v>0</v>
      </c>
      <c r="S54" s="40"/>
      <c r="T54" s="34"/>
      <c r="U54" s="35"/>
      <c r="V54" s="36"/>
    </row>
    <row r="55" spans="2:22" ht="14.25" customHeight="1">
      <c r="B55" s="15">
        <v>41</v>
      </c>
      <c r="C55" s="68" t="s">
        <v>13</v>
      </c>
      <c r="D55" s="68"/>
      <c r="E55" s="68"/>
      <c r="F55" s="68"/>
      <c r="G55" s="31"/>
      <c r="H55" s="32"/>
      <c r="I55" s="208"/>
      <c r="J55" s="39">
        <f>L55+N55+P55+R55</f>
        <v>0</v>
      </c>
      <c r="K55" s="40"/>
      <c r="L55" s="21">
        <v>0</v>
      </c>
      <c r="M55" s="22"/>
      <c r="N55" s="21">
        <v>0</v>
      </c>
      <c r="O55" s="22"/>
      <c r="P55" s="23">
        <v>0</v>
      </c>
      <c r="Q55" s="24"/>
      <c r="R55" s="21">
        <v>0</v>
      </c>
      <c r="S55" s="22"/>
      <c r="T55" s="25"/>
      <c r="U55" s="26"/>
      <c r="V55" s="27"/>
    </row>
    <row r="56" spans="2:22" ht="14.25" customHeight="1">
      <c r="B56" s="13">
        <v>42</v>
      </c>
      <c r="C56" s="68" t="s">
        <v>14</v>
      </c>
      <c r="D56" s="68"/>
      <c r="E56" s="68"/>
      <c r="F56" s="68"/>
      <c r="G56" s="31"/>
      <c r="H56" s="32"/>
      <c r="I56" s="208"/>
      <c r="J56" s="39">
        <f>L56+N56+P56+R56</f>
        <v>0</v>
      </c>
      <c r="K56" s="40"/>
      <c r="L56" s="21">
        <v>0</v>
      </c>
      <c r="M56" s="22"/>
      <c r="N56" s="21">
        <v>0</v>
      </c>
      <c r="O56" s="22"/>
      <c r="P56" s="23">
        <v>0</v>
      </c>
      <c r="Q56" s="24"/>
      <c r="R56" s="21">
        <v>0</v>
      </c>
      <c r="S56" s="22"/>
      <c r="T56" s="25"/>
      <c r="U56" s="26"/>
      <c r="V56" s="27"/>
    </row>
    <row r="57" spans="2:22" ht="18.75" customHeight="1" thickBot="1">
      <c r="B57" s="14">
        <v>43</v>
      </c>
      <c r="C57" s="28" t="s">
        <v>15</v>
      </c>
      <c r="D57" s="29"/>
      <c r="E57" s="29"/>
      <c r="F57" s="29"/>
      <c r="G57" s="209"/>
      <c r="H57" s="32"/>
      <c r="I57" s="208"/>
      <c r="J57" s="210">
        <f>L57+N57+P57+R57</f>
        <v>0</v>
      </c>
      <c r="K57" s="211"/>
      <c r="L57" s="154">
        <v>0</v>
      </c>
      <c r="M57" s="200"/>
      <c r="N57" s="154">
        <v>0</v>
      </c>
      <c r="O57" s="200"/>
      <c r="P57" s="201">
        <v>0</v>
      </c>
      <c r="Q57" s="202"/>
      <c r="R57" s="154">
        <v>0</v>
      </c>
      <c r="S57" s="200"/>
      <c r="T57" s="25"/>
      <c r="U57" s="26"/>
      <c r="V57" s="27"/>
    </row>
    <row r="58" spans="2:22" ht="26.25" customHeight="1" thickBot="1">
      <c r="B58" s="15">
        <v>44</v>
      </c>
      <c r="C58" s="181" t="s">
        <v>26</v>
      </c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2"/>
    </row>
    <row r="59" spans="2:22" ht="54" customHeight="1" thickBot="1">
      <c r="B59" s="3">
        <v>45</v>
      </c>
      <c r="C59" s="203" t="s">
        <v>27</v>
      </c>
      <c r="D59" s="203"/>
      <c r="E59" s="203"/>
      <c r="F59" s="203"/>
      <c r="G59" s="185"/>
      <c r="H59" s="186"/>
      <c r="I59" s="187"/>
      <c r="J59" s="194">
        <f>L59+N59+P59+R59</f>
        <v>0</v>
      </c>
      <c r="K59" s="212"/>
      <c r="L59" s="194">
        <f>N59+P59+R59+T59</f>
        <v>0</v>
      </c>
      <c r="M59" s="212"/>
      <c r="N59" s="194">
        <f>P59+R59+T59+V59</f>
        <v>0</v>
      </c>
      <c r="O59" s="212"/>
      <c r="P59" s="194">
        <f>R59+T59+V59+X59</f>
        <v>0</v>
      </c>
      <c r="Q59" s="212"/>
      <c r="R59" s="194">
        <f>T59+V59+X59+Z59</f>
        <v>0</v>
      </c>
      <c r="S59" s="212"/>
      <c r="T59" s="118"/>
      <c r="U59" s="114"/>
      <c r="V59" s="119"/>
    </row>
    <row r="60" spans="2:22" ht="18.75" customHeight="1">
      <c r="B60" s="13">
        <v>46</v>
      </c>
      <c r="C60" s="131" t="s">
        <v>12</v>
      </c>
      <c r="D60" s="131"/>
      <c r="E60" s="131"/>
      <c r="F60" s="131"/>
      <c r="G60" s="62"/>
      <c r="H60" s="63"/>
      <c r="I60" s="64"/>
      <c r="J60" s="39">
        <f>L60+N60+P60+R60</f>
        <v>0</v>
      </c>
      <c r="K60" s="40"/>
      <c r="L60" s="39">
        <v>0</v>
      </c>
      <c r="M60" s="40"/>
      <c r="N60" s="39">
        <v>0</v>
      </c>
      <c r="O60" s="40"/>
      <c r="P60" s="37">
        <v>0</v>
      </c>
      <c r="Q60" s="38"/>
      <c r="R60" s="39">
        <v>0</v>
      </c>
      <c r="S60" s="40"/>
      <c r="T60" s="34"/>
      <c r="U60" s="35"/>
      <c r="V60" s="36"/>
    </row>
    <row r="61" spans="2:22" ht="19.5" customHeight="1">
      <c r="B61" s="14">
        <v>47</v>
      </c>
      <c r="C61" s="68" t="s">
        <v>13</v>
      </c>
      <c r="D61" s="68"/>
      <c r="E61" s="68"/>
      <c r="F61" s="68"/>
      <c r="G61" s="31"/>
      <c r="H61" s="32"/>
      <c r="I61" s="33"/>
      <c r="J61" s="39">
        <f>L61+N61+P61+R61</f>
        <v>0</v>
      </c>
      <c r="K61" s="40"/>
      <c r="L61" s="21">
        <v>0</v>
      </c>
      <c r="M61" s="22"/>
      <c r="N61" s="21">
        <v>0</v>
      </c>
      <c r="O61" s="22"/>
      <c r="P61" s="23">
        <v>0</v>
      </c>
      <c r="Q61" s="24"/>
      <c r="R61" s="21">
        <v>0</v>
      </c>
      <c r="S61" s="22"/>
      <c r="T61" s="25"/>
      <c r="U61" s="26"/>
      <c r="V61" s="27"/>
    </row>
    <row r="62" spans="2:22" ht="15.75" customHeight="1">
      <c r="B62" s="14">
        <v>48</v>
      </c>
      <c r="C62" s="68" t="s">
        <v>14</v>
      </c>
      <c r="D62" s="68"/>
      <c r="E62" s="68"/>
      <c r="F62" s="68"/>
      <c r="G62" s="31"/>
      <c r="H62" s="32"/>
      <c r="I62" s="33"/>
      <c r="J62" s="39">
        <f>L62+N62+P62+R62</f>
        <v>0</v>
      </c>
      <c r="K62" s="40"/>
      <c r="L62" s="21">
        <v>0</v>
      </c>
      <c r="M62" s="22"/>
      <c r="N62" s="21">
        <v>0</v>
      </c>
      <c r="O62" s="22"/>
      <c r="P62" s="23">
        <v>0</v>
      </c>
      <c r="Q62" s="24"/>
      <c r="R62" s="21">
        <v>0</v>
      </c>
      <c r="S62" s="22"/>
      <c r="T62" s="25"/>
      <c r="U62" s="26"/>
      <c r="V62" s="27"/>
    </row>
    <row r="63" spans="2:22" ht="18.75" customHeight="1" thickBot="1">
      <c r="B63" s="15">
        <v>49</v>
      </c>
      <c r="C63" s="213" t="s">
        <v>15</v>
      </c>
      <c r="D63" s="214"/>
      <c r="E63" s="214"/>
      <c r="F63" s="215"/>
      <c r="G63" s="216"/>
      <c r="H63" s="217"/>
      <c r="I63" s="218"/>
      <c r="J63" s="198">
        <f>L63+N63+P63+R63</f>
        <v>0</v>
      </c>
      <c r="K63" s="199"/>
      <c r="L63" s="154">
        <v>0</v>
      </c>
      <c r="M63" s="200"/>
      <c r="N63" s="154">
        <v>0</v>
      </c>
      <c r="O63" s="200"/>
      <c r="P63" s="201">
        <v>0</v>
      </c>
      <c r="Q63" s="202"/>
      <c r="R63" s="154">
        <v>0</v>
      </c>
      <c r="S63" s="200"/>
      <c r="T63" s="137"/>
      <c r="U63" s="138"/>
      <c r="V63" s="139"/>
    </row>
    <row r="64" spans="2:22" ht="24" customHeight="1">
      <c r="B64" s="13">
        <v>50</v>
      </c>
      <c r="C64" s="219" t="s">
        <v>28</v>
      </c>
      <c r="D64" s="219"/>
      <c r="E64" s="219"/>
      <c r="F64" s="219"/>
      <c r="G64" s="48"/>
      <c r="H64" s="49"/>
      <c r="I64" s="50"/>
      <c r="J64" s="51">
        <f>J65+J66+J67+J68</f>
        <v>0</v>
      </c>
      <c r="K64" s="52"/>
      <c r="L64" s="51">
        <f>L65+L66+L67+L68</f>
        <v>0</v>
      </c>
      <c r="M64" s="52"/>
      <c r="N64" s="51">
        <f>N65+N66+N67+N68</f>
        <v>0</v>
      </c>
      <c r="O64" s="52"/>
      <c r="P64" s="51">
        <f>P65+P66+P67+P68</f>
        <v>0</v>
      </c>
      <c r="Q64" s="52"/>
      <c r="R64" s="51">
        <f>R65+R66+R67+R68</f>
        <v>0</v>
      </c>
      <c r="S64" s="52"/>
      <c r="T64" s="65"/>
      <c r="U64" s="66"/>
      <c r="V64" s="67"/>
    </row>
    <row r="65" spans="2:22" ht="17.25" customHeight="1">
      <c r="B65" s="14">
        <v>51</v>
      </c>
      <c r="C65" s="131" t="s">
        <v>12</v>
      </c>
      <c r="D65" s="131"/>
      <c r="E65" s="131"/>
      <c r="F65" s="131"/>
      <c r="G65" s="31"/>
      <c r="H65" s="32"/>
      <c r="I65" s="33"/>
      <c r="J65" s="39">
        <f>L65+N65+P65+R65</f>
        <v>0</v>
      </c>
      <c r="K65" s="40"/>
      <c r="L65" s="39">
        <v>0</v>
      </c>
      <c r="M65" s="40"/>
      <c r="N65" s="39">
        <v>0</v>
      </c>
      <c r="O65" s="40"/>
      <c r="P65" s="37">
        <v>0</v>
      </c>
      <c r="Q65" s="38"/>
      <c r="R65" s="39">
        <v>0</v>
      </c>
      <c r="S65" s="40"/>
      <c r="T65" s="34"/>
      <c r="U65" s="35"/>
      <c r="V65" s="36"/>
    </row>
    <row r="66" spans="2:22" ht="17.25" customHeight="1">
      <c r="B66" s="14">
        <v>52</v>
      </c>
      <c r="C66" s="68" t="s">
        <v>13</v>
      </c>
      <c r="D66" s="68"/>
      <c r="E66" s="68"/>
      <c r="F66" s="68"/>
      <c r="G66" s="31"/>
      <c r="H66" s="32"/>
      <c r="I66" s="33"/>
      <c r="J66" s="39">
        <f>L66+N66+P66+R66</f>
        <v>0</v>
      </c>
      <c r="K66" s="40"/>
      <c r="L66" s="21">
        <v>0</v>
      </c>
      <c r="M66" s="22"/>
      <c r="N66" s="21">
        <v>0</v>
      </c>
      <c r="O66" s="22"/>
      <c r="P66" s="23">
        <v>0</v>
      </c>
      <c r="Q66" s="24"/>
      <c r="R66" s="21">
        <v>0</v>
      </c>
      <c r="S66" s="22"/>
      <c r="T66" s="25"/>
      <c r="U66" s="26"/>
      <c r="V66" s="27"/>
    </row>
    <row r="67" spans="2:22" ht="18.75" customHeight="1">
      <c r="B67" s="15">
        <v>53</v>
      </c>
      <c r="C67" s="68" t="s">
        <v>14</v>
      </c>
      <c r="D67" s="68"/>
      <c r="E67" s="68"/>
      <c r="F67" s="68"/>
      <c r="G67" s="31"/>
      <c r="H67" s="32"/>
      <c r="I67" s="33"/>
      <c r="J67" s="39">
        <f>L67+N67+P67+R67</f>
        <v>0</v>
      </c>
      <c r="K67" s="40"/>
      <c r="L67" s="21">
        <v>0</v>
      </c>
      <c r="M67" s="22"/>
      <c r="N67" s="21">
        <v>0</v>
      </c>
      <c r="O67" s="22"/>
      <c r="P67" s="23">
        <v>0</v>
      </c>
      <c r="Q67" s="24"/>
      <c r="R67" s="21">
        <v>0</v>
      </c>
      <c r="S67" s="22"/>
      <c r="T67" s="25"/>
      <c r="U67" s="26"/>
      <c r="V67" s="27"/>
    </row>
    <row r="68" spans="2:22" ht="17.25" customHeight="1" thickBot="1">
      <c r="B68" s="13">
        <v>54</v>
      </c>
      <c r="C68" s="53" t="s">
        <v>15</v>
      </c>
      <c r="D68" s="54"/>
      <c r="E68" s="54"/>
      <c r="F68" s="55"/>
      <c r="G68" s="56"/>
      <c r="H68" s="57"/>
      <c r="I68" s="58"/>
      <c r="J68" s="210">
        <f>L68+N68+P68+R68</f>
        <v>0</v>
      </c>
      <c r="K68" s="211"/>
      <c r="L68" s="41">
        <v>0</v>
      </c>
      <c r="M68" s="42"/>
      <c r="N68" s="41">
        <v>0</v>
      </c>
      <c r="O68" s="42"/>
      <c r="P68" s="43">
        <v>0</v>
      </c>
      <c r="Q68" s="44"/>
      <c r="R68" s="41">
        <v>0</v>
      </c>
      <c r="S68" s="42"/>
      <c r="T68" s="45"/>
      <c r="U68" s="46"/>
      <c r="V68" s="47"/>
    </row>
    <row r="69" spans="2:22" ht="26.25" customHeight="1" thickBot="1">
      <c r="B69" s="15">
        <v>55</v>
      </c>
      <c r="C69" s="86" t="s">
        <v>29</v>
      </c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7"/>
    </row>
    <row r="70" spans="2:22" ht="40.5" customHeight="1" thickBot="1">
      <c r="B70" s="3">
        <v>56</v>
      </c>
      <c r="C70" s="222" t="s">
        <v>30</v>
      </c>
      <c r="D70" s="222"/>
      <c r="E70" s="222"/>
      <c r="F70" s="222"/>
      <c r="G70" s="223" t="s">
        <v>31</v>
      </c>
      <c r="H70" s="224"/>
      <c r="I70" s="225"/>
      <c r="J70" s="220">
        <f t="shared" ref="J70:J109" si="0">L70+N70+P70+R70</f>
        <v>2578248.0499999998</v>
      </c>
      <c r="K70" s="221"/>
      <c r="L70" s="226">
        <f>L71+L72+L73+L74</f>
        <v>625587.65</v>
      </c>
      <c r="M70" s="227"/>
      <c r="N70" s="220">
        <f>N71+N72+N73+N74</f>
        <v>644779.4</v>
      </c>
      <c r="O70" s="221"/>
      <c r="P70" s="220">
        <f>P71+P72+P73+P74</f>
        <v>648389.5</v>
      </c>
      <c r="Q70" s="221"/>
      <c r="R70" s="220">
        <f>R71+R72+R73+R74</f>
        <v>659491.5</v>
      </c>
      <c r="S70" s="221"/>
      <c r="T70" s="228" t="s">
        <v>54</v>
      </c>
      <c r="U70" s="140"/>
      <c r="V70" s="141"/>
    </row>
    <row r="71" spans="2:22" ht="17.25" customHeight="1">
      <c r="B71" s="16">
        <v>57</v>
      </c>
      <c r="C71" s="229" t="s">
        <v>12</v>
      </c>
      <c r="D71" s="230"/>
      <c r="E71" s="230"/>
      <c r="F71" s="231"/>
      <c r="G71" s="91"/>
      <c r="H71" s="92"/>
      <c r="I71" s="93"/>
      <c r="J71" s="96">
        <f t="shared" si="0"/>
        <v>0</v>
      </c>
      <c r="K71" s="232"/>
      <c r="L71" s="51">
        <f>L76+L81+L86+L91+L96+L101+L106</f>
        <v>0</v>
      </c>
      <c r="M71" s="67"/>
      <c r="N71" s="51">
        <f>N76+N81+N86+N91+N96+N101+N106</f>
        <v>0</v>
      </c>
      <c r="O71" s="67"/>
      <c r="P71" s="51">
        <f>P76+P81+P86+P91+P96+P101+P106</f>
        <v>0</v>
      </c>
      <c r="Q71" s="67"/>
      <c r="R71" s="51">
        <f>R76+R81+R86+R91+R96+R101+R106</f>
        <v>0</v>
      </c>
      <c r="S71" s="67"/>
      <c r="T71" s="96"/>
      <c r="U71" s="66"/>
      <c r="V71" s="67"/>
    </row>
    <row r="72" spans="2:22" ht="21.75" customHeight="1">
      <c r="B72" s="13">
        <v>58</v>
      </c>
      <c r="C72" s="28" t="s">
        <v>13</v>
      </c>
      <c r="D72" s="29"/>
      <c r="E72" s="29"/>
      <c r="F72" s="30"/>
      <c r="G72" s="31"/>
      <c r="H72" s="32"/>
      <c r="I72" s="33"/>
      <c r="J72" s="177">
        <f t="shared" si="0"/>
        <v>1453140</v>
      </c>
      <c r="K72" s="233"/>
      <c r="L72" s="132">
        <f>L77+L82+L87+L97+L102+L107</f>
        <v>355725</v>
      </c>
      <c r="M72" s="133"/>
      <c r="N72" s="132">
        <f>N77+N82+N87+N97+N102+N107</f>
        <v>359705</v>
      </c>
      <c r="O72" s="133"/>
      <c r="P72" s="132">
        <f>P77+P82+P87+P97+P102+P107</f>
        <v>363304</v>
      </c>
      <c r="Q72" s="133"/>
      <c r="R72" s="132">
        <f>R77+R82+R87+R97+R102+R107</f>
        <v>374406</v>
      </c>
      <c r="S72" s="133"/>
      <c r="T72" s="161"/>
      <c r="U72" s="26"/>
      <c r="V72" s="27"/>
    </row>
    <row r="73" spans="2:22" ht="18.75" customHeight="1">
      <c r="B73" s="14">
        <v>59</v>
      </c>
      <c r="C73" s="28" t="s">
        <v>14</v>
      </c>
      <c r="D73" s="29"/>
      <c r="E73" s="29"/>
      <c r="F73" s="30"/>
      <c r="G73" s="31"/>
      <c r="H73" s="32"/>
      <c r="I73" s="33"/>
      <c r="J73" s="177">
        <f t="shared" si="0"/>
        <v>1125108.05</v>
      </c>
      <c r="K73" s="233"/>
      <c r="L73" s="132">
        <f>L78+L83+L88+L93+L98+L103+L108</f>
        <v>269862.65000000002</v>
      </c>
      <c r="M73" s="133"/>
      <c r="N73" s="132">
        <f>N78+N83+N88+N93+N98+N103+N108</f>
        <v>285074.40000000002</v>
      </c>
      <c r="O73" s="133"/>
      <c r="P73" s="132">
        <f>P78+P83+P88+P93+P98+P103+P108</f>
        <v>285085.5</v>
      </c>
      <c r="Q73" s="133"/>
      <c r="R73" s="132">
        <f>R78+R83+R88+R93+R98+R103+R108</f>
        <v>285085.5</v>
      </c>
      <c r="S73" s="133"/>
      <c r="T73" s="161"/>
      <c r="U73" s="26"/>
      <c r="V73" s="27"/>
    </row>
    <row r="74" spans="2:22" ht="21.75" customHeight="1" thickBot="1">
      <c r="B74" s="15">
        <v>60</v>
      </c>
      <c r="C74" s="53" t="s">
        <v>15</v>
      </c>
      <c r="D74" s="54"/>
      <c r="E74" s="54"/>
      <c r="F74" s="55"/>
      <c r="G74" s="56"/>
      <c r="H74" s="57"/>
      <c r="I74" s="58"/>
      <c r="J74" s="234">
        <f t="shared" si="0"/>
        <v>0</v>
      </c>
      <c r="K74" s="235"/>
      <c r="L74" s="41">
        <f>L79+L84+L89+L94+L99+L104+L109</f>
        <v>0</v>
      </c>
      <c r="M74" s="47"/>
      <c r="N74" s="41">
        <f>N79+N84+N89+N94+N99+N104+N109</f>
        <v>0</v>
      </c>
      <c r="O74" s="47"/>
      <c r="P74" s="41">
        <f>P79+P84+P89+P94+P99+P104+P109</f>
        <v>0</v>
      </c>
      <c r="Q74" s="47"/>
      <c r="R74" s="41">
        <f>R79+R84+R89+R94+R99+R104+R109</f>
        <v>0</v>
      </c>
      <c r="S74" s="47"/>
      <c r="T74" s="234"/>
      <c r="U74" s="46"/>
      <c r="V74" s="47"/>
    </row>
    <row r="75" spans="2:22" ht="70.5" customHeight="1" thickBot="1">
      <c r="B75" s="3">
        <v>61</v>
      </c>
      <c r="C75" s="236" t="s">
        <v>32</v>
      </c>
      <c r="D75" s="236"/>
      <c r="E75" s="236"/>
      <c r="F75" s="236"/>
      <c r="G75" s="77" t="s">
        <v>31</v>
      </c>
      <c r="H75" s="78"/>
      <c r="I75" s="79"/>
      <c r="J75" s="237">
        <f t="shared" si="0"/>
        <v>448267.9</v>
      </c>
      <c r="K75" s="238"/>
      <c r="L75" s="239">
        <f>L76+L77+L78+L79</f>
        <v>106478.9</v>
      </c>
      <c r="M75" s="238"/>
      <c r="N75" s="239">
        <f>N76+N77+N78+N79</f>
        <v>113831</v>
      </c>
      <c r="O75" s="238"/>
      <c r="P75" s="239">
        <f>P76+P77+P78+P79</f>
        <v>113979</v>
      </c>
      <c r="Q75" s="238"/>
      <c r="R75" s="239">
        <f>R76+R77+R78+R79</f>
        <v>113979</v>
      </c>
      <c r="S75" s="238"/>
      <c r="T75" s="99" t="s">
        <v>33</v>
      </c>
      <c r="U75" s="100"/>
      <c r="V75" s="101"/>
    </row>
    <row r="76" spans="2:22" ht="23.25" customHeight="1">
      <c r="B76" s="13">
        <v>62</v>
      </c>
      <c r="C76" s="131" t="s">
        <v>12</v>
      </c>
      <c r="D76" s="131"/>
      <c r="E76" s="131"/>
      <c r="F76" s="131"/>
      <c r="G76" s="31"/>
      <c r="H76" s="32"/>
      <c r="I76" s="33"/>
      <c r="J76" s="37">
        <f t="shared" si="0"/>
        <v>0</v>
      </c>
      <c r="K76" s="40"/>
      <c r="L76" s="37">
        <v>0</v>
      </c>
      <c r="M76" s="38"/>
      <c r="N76" s="39">
        <v>0</v>
      </c>
      <c r="O76" s="40"/>
      <c r="P76" s="37">
        <v>0</v>
      </c>
      <c r="Q76" s="38"/>
      <c r="R76" s="39">
        <v>0</v>
      </c>
      <c r="S76" s="40"/>
      <c r="T76" s="34"/>
      <c r="U76" s="35"/>
      <c r="V76" s="36"/>
    </row>
    <row r="77" spans="2:22" ht="24" customHeight="1">
      <c r="B77" s="14">
        <v>63</v>
      </c>
      <c r="C77" s="68" t="s">
        <v>13</v>
      </c>
      <c r="D77" s="68"/>
      <c r="E77" s="68"/>
      <c r="F77" s="68"/>
      <c r="G77" s="31"/>
      <c r="H77" s="32"/>
      <c r="I77" s="33"/>
      <c r="J77" s="37">
        <f t="shared" si="0"/>
        <v>0</v>
      </c>
      <c r="K77" s="40"/>
      <c r="L77" s="23">
        <v>0</v>
      </c>
      <c r="M77" s="24"/>
      <c r="N77" s="21">
        <v>0</v>
      </c>
      <c r="O77" s="22"/>
      <c r="P77" s="23">
        <v>0</v>
      </c>
      <c r="Q77" s="24"/>
      <c r="R77" s="21">
        <v>0</v>
      </c>
      <c r="S77" s="22"/>
      <c r="T77" s="25"/>
      <c r="U77" s="26"/>
      <c r="V77" s="27"/>
    </row>
    <row r="78" spans="2:22" ht="17.25" customHeight="1">
      <c r="B78" s="14">
        <v>64</v>
      </c>
      <c r="C78" s="68" t="s">
        <v>14</v>
      </c>
      <c r="D78" s="68"/>
      <c r="E78" s="68"/>
      <c r="F78" s="68"/>
      <c r="G78" s="31"/>
      <c r="H78" s="32"/>
      <c r="I78" s="33"/>
      <c r="J78" s="240">
        <f t="shared" si="0"/>
        <v>448267.9</v>
      </c>
      <c r="K78" s="153"/>
      <c r="L78" s="177">
        <v>106478.9</v>
      </c>
      <c r="M78" s="233"/>
      <c r="N78" s="132">
        <v>113831</v>
      </c>
      <c r="O78" s="133"/>
      <c r="P78" s="177">
        <v>113979</v>
      </c>
      <c r="Q78" s="233"/>
      <c r="R78" s="132">
        <v>113979</v>
      </c>
      <c r="S78" s="133"/>
      <c r="T78" s="25"/>
      <c r="U78" s="26"/>
      <c r="V78" s="27"/>
    </row>
    <row r="79" spans="2:22" ht="21.75" customHeight="1" thickBot="1">
      <c r="B79" s="15">
        <v>65</v>
      </c>
      <c r="C79" s="213" t="s">
        <v>15</v>
      </c>
      <c r="D79" s="214"/>
      <c r="E79" s="214"/>
      <c r="F79" s="215"/>
      <c r="G79" s="216"/>
      <c r="H79" s="217"/>
      <c r="I79" s="218"/>
      <c r="J79" s="37">
        <f t="shared" si="0"/>
        <v>0</v>
      </c>
      <c r="K79" s="40"/>
      <c r="L79" s="201">
        <v>0</v>
      </c>
      <c r="M79" s="202"/>
      <c r="N79" s="154">
        <v>0</v>
      </c>
      <c r="O79" s="200"/>
      <c r="P79" s="201">
        <v>0</v>
      </c>
      <c r="Q79" s="202"/>
      <c r="R79" s="154">
        <v>0</v>
      </c>
      <c r="S79" s="200"/>
      <c r="T79" s="137"/>
      <c r="U79" s="138"/>
      <c r="V79" s="139"/>
    </row>
    <row r="80" spans="2:22" ht="108.75" customHeight="1" thickBot="1">
      <c r="B80" s="3">
        <v>66</v>
      </c>
      <c r="C80" s="158" t="s">
        <v>61</v>
      </c>
      <c r="D80" s="158"/>
      <c r="E80" s="158"/>
      <c r="F80" s="158"/>
      <c r="G80" s="77" t="s">
        <v>31</v>
      </c>
      <c r="H80" s="78"/>
      <c r="I80" s="79"/>
      <c r="J80" s="243">
        <f t="shared" si="0"/>
        <v>479813.1</v>
      </c>
      <c r="K80" s="242"/>
      <c r="L80" s="241">
        <f>L81+L82+L83+L84</f>
        <v>116649.1</v>
      </c>
      <c r="M80" s="242"/>
      <c r="N80" s="241">
        <f>N81+N82+N83+N84</f>
        <v>121449.4</v>
      </c>
      <c r="O80" s="242"/>
      <c r="P80" s="241">
        <f>P81+P82+P83+P84</f>
        <v>120857.3</v>
      </c>
      <c r="Q80" s="242"/>
      <c r="R80" s="241">
        <f>R81+R82+R83+R84</f>
        <v>120857.3</v>
      </c>
      <c r="S80" s="242"/>
      <c r="T80" s="183" t="s">
        <v>34</v>
      </c>
      <c r="U80" s="184"/>
      <c r="V80" s="244"/>
    </row>
    <row r="81" spans="2:22" ht="24" customHeight="1">
      <c r="B81" s="13">
        <v>67</v>
      </c>
      <c r="C81" s="59" t="s">
        <v>12</v>
      </c>
      <c r="D81" s="60"/>
      <c r="E81" s="60"/>
      <c r="F81" s="61"/>
      <c r="G81" s="62"/>
      <c r="H81" s="63"/>
      <c r="I81" s="64"/>
      <c r="J81" s="37">
        <f t="shared" si="0"/>
        <v>0</v>
      </c>
      <c r="K81" s="40"/>
      <c r="L81" s="37">
        <v>0</v>
      </c>
      <c r="M81" s="38"/>
      <c r="N81" s="39">
        <v>0</v>
      </c>
      <c r="O81" s="40"/>
      <c r="P81" s="37">
        <v>0</v>
      </c>
      <c r="Q81" s="38"/>
      <c r="R81" s="39">
        <v>0</v>
      </c>
      <c r="S81" s="40"/>
      <c r="T81" s="34"/>
      <c r="U81" s="35"/>
      <c r="V81" s="36"/>
    </row>
    <row r="82" spans="2:22" ht="24" customHeight="1">
      <c r="B82" s="14">
        <v>68</v>
      </c>
      <c r="C82" s="28" t="s">
        <v>13</v>
      </c>
      <c r="D82" s="29"/>
      <c r="E82" s="29"/>
      <c r="F82" s="30"/>
      <c r="G82" s="31"/>
      <c r="H82" s="32"/>
      <c r="I82" s="33"/>
      <c r="J82" s="37">
        <f t="shared" si="0"/>
        <v>0</v>
      </c>
      <c r="K82" s="40"/>
      <c r="L82" s="23">
        <v>0</v>
      </c>
      <c r="M82" s="24"/>
      <c r="N82" s="21">
        <v>0</v>
      </c>
      <c r="O82" s="22"/>
      <c r="P82" s="23">
        <v>0</v>
      </c>
      <c r="Q82" s="24"/>
      <c r="R82" s="21">
        <v>0</v>
      </c>
      <c r="S82" s="22"/>
      <c r="T82" s="25"/>
      <c r="U82" s="26"/>
      <c r="V82" s="27"/>
    </row>
    <row r="83" spans="2:22" ht="16.5" customHeight="1">
      <c r="B83" s="15">
        <v>69</v>
      </c>
      <c r="C83" s="28" t="s">
        <v>14</v>
      </c>
      <c r="D83" s="29"/>
      <c r="E83" s="29"/>
      <c r="F83" s="30"/>
      <c r="G83" s="31"/>
      <c r="H83" s="32"/>
      <c r="I83" s="33"/>
      <c r="J83" s="240">
        <f t="shared" si="0"/>
        <v>479813.1</v>
      </c>
      <c r="K83" s="153"/>
      <c r="L83" s="177">
        <v>116649.1</v>
      </c>
      <c r="M83" s="233"/>
      <c r="N83" s="132">
        <v>121449.4</v>
      </c>
      <c r="O83" s="133"/>
      <c r="P83" s="177">
        <v>120857.3</v>
      </c>
      <c r="Q83" s="233"/>
      <c r="R83" s="132">
        <v>120857.3</v>
      </c>
      <c r="S83" s="133"/>
      <c r="T83" s="25"/>
      <c r="U83" s="26"/>
      <c r="V83" s="27"/>
    </row>
    <row r="84" spans="2:22" ht="19.5" customHeight="1" thickBot="1">
      <c r="B84" s="16">
        <v>70</v>
      </c>
      <c r="C84" s="213" t="s">
        <v>15</v>
      </c>
      <c r="D84" s="214"/>
      <c r="E84" s="214"/>
      <c r="F84" s="215"/>
      <c r="G84" s="31"/>
      <c r="H84" s="32"/>
      <c r="I84" s="33"/>
      <c r="J84" s="37">
        <f t="shared" si="0"/>
        <v>0</v>
      </c>
      <c r="K84" s="40"/>
      <c r="L84" s="201">
        <v>0</v>
      </c>
      <c r="M84" s="202"/>
      <c r="N84" s="154">
        <v>0</v>
      </c>
      <c r="O84" s="200"/>
      <c r="P84" s="201">
        <v>0</v>
      </c>
      <c r="Q84" s="202"/>
      <c r="R84" s="154">
        <v>0</v>
      </c>
      <c r="S84" s="200"/>
      <c r="T84" s="25"/>
      <c r="U84" s="26"/>
      <c r="V84" s="27"/>
    </row>
    <row r="85" spans="2:22" ht="99.75" customHeight="1" thickBot="1">
      <c r="B85" s="3">
        <v>71</v>
      </c>
      <c r="C85" s="245" t="s">
        <v>35</v>
      </c>
      <c r="D85" s="245"/>
      <c r="E85" s="245"/>
      <c r="F85" s="245"/>
      <c r="G85" s="77" t="s">
        <v>31</v>
      </c>
      <c r="H85" s="78"/>
      <c r="I85" s="79"/>
      <c r="J85" s="243">
        <f t="shared" si="0"/>
        <v>372177</v>
      </c>
      <c r="K85" s="242"/>
      <c r="L85" s="241">
        <f>L86+L87+L88+L89</f>
        <v>90227</v>
      </c>
      <c r="M85" s="242"/>
      <c r="N85" s="241">
        <f>N86+N87+N88+N89</f>
        <v>91778</v>
      </c>
      <c r="O85" s="242"/>
      <c r="P85" s="241">
        <f>P86+P87+P88+P89</f>
        <v>93293</v>
      </c>
      <c r="Q85" s="242"/>
      <c r="R85" s="241">
        <f>R86+R87+R88+R89</f>
        <v>96879</v>
      </c>
      <c r="S85" s="242"/>
      <c r="T85" s="183" t="s">
        <v>56</v>
      </c>
      <c r="U85" s="184"/>
      <c r="V85" s="244"/>
    </row>
    <row r="86" spans="2:22" ht="14.25" customHeight="1">
      <c r="B86" s="13">
        <v>72</v>
      </c>
      <c r="C86" s="229" t="s">
        <v>12</v>
      </c>
      <c r="D86" s="230"/>
      <c r="E86" s="230"/>
      <c r="F86" s="231"/>
      <c r="G86" s="62"/>
      <c r="H86" s="63"/>
      <c r="I86" s="64"/>
      <c r="J86" s="37">
        <f t="shared" si="0"/>
        <v>0</v>
      </c>
      <c r="K86" s="40"/>
      <c r="L86" s="37">
        <v>0</v>
      </c>
      <c r="M86" s="38"/>
      <c r="N86" s="39">
        <v>0</v>
      </c>
      <c r="O86" s="40"/>
      <c r="P86" s="37">
        <v>0</v>
      </c>
      <c r="Q86" s="38"/>
      <c r="R86" s="39">
        <v>0</v>
      </c>
      <c r="S86" s="40"/>
      <c r="T86" s="34"/>
      <c r="U86" s="35"/>
      <c r="V86" s="36"/>
    </row>
    <row r="87" spans="2:22" ht="14.25" customHeight="1">
      <c r="B87" s="15">
        <v>73</v>
      </c>
      <c r="C87" s="28" t="s">
        <v>13</v>
      </c>
      <c r="D87" s="29"/>
      <c r="E87" s="29"/>
      <c r="F87" s="30"/>
      <c r="G87" s="31"/>
      <c r="H87" s="32"/>
      <c r="I87" s="33"/>
      <c r="J87" s="240">
        <f t="shared" si="0"/>
        <v>372177</v>
      </c>
      <c r="K87" s="153"/>
      <c r="L87" s="177">
        <v>90227</v>
      </c>
      <c r="M87" s="233"/>
      <c r="N87" s="132">
        <v>91778</v>
      </c>
      <c r="O87" s="133"/>
      <c r="P87" s="177">
        <v>93293</v>
      </c>
      <c r="Q87" s="233"/>
      <c r="R87" s="132">
        <v>96879</v>
      </c>
      <c r="S87" s="133"/>
      <c r="T87" s="25"/>
      <c r="U87" s="26"/>
      <c r="V87" s="27"/>
    </row>
    <row r="88" spans="2:22" ht="14.25" customHeight="1">
      <c r="B88" s="13">
        <v>74</v>
      </c>
      <c r="C88" s="28" t="s">
        <v>14</v>
      </c>
      <c r="D88" s="29"/>
      <c r="E88" s="29"/>
      <c r="F88" s="30"/>
      <c r="G88" s="31"/>
      <c r="H88" s="32"/>
      <c r="I88" s="33"/>
      <c r="J88" s="37">
        <f t="shared" si="0"/>
        <v>0</v>
      </c>
      <c r="K88" s="40"/>
      <c r="L88" s="23">
        <v>0</v>
      </c>
      <c r="M88" s="24"/>
      <c r="N88" s="21">
        <v>0</v>
      </c>
      <c r="O88" s="22"/>
      <c r="P88" s="23">
        <v>0</v>
      </c>
      <c r="Q88" s="24"/>
      <c r="R88" s="21">
        <v>0</v>
      </c>
      <c r="S88" s="22"/>
      <c r="T88" s="25"/>
      <c r="U88" s="26"/>
      <c r="V88" s="27"/>
    </row>
    <row r="89" spans="2:22" ht="14.25" customHeight="1" thickBot="1">
      <c r="B89" s="15">
        <v>75</v>
      </c>
      <c r="C89" s="53" t="s">
        <v>15</v>
      </c>
      <c r="D89" s="54"/>
      <c r="E89" s="54"/>
      <c r="F89" s="55"/>
      <c r="G89" s="216"/>
      <c r="H89" s="217"/>
      <c r="I89" s="218"/>
      <c r="J89" s="37">
        <f t="shared" si="0"/>
        <v>0</v>
      </c>
      <c r="K89" s="40"/>
      <c r="L89" s="201">
        <v>0</v>
      </c>
      <c r="M89" s="202"/>
      <c r="N89" s="154">
        <v>0</v>
      </c>
      <c r="O89" s="200"/>
      <c r="P89" s="201">
        <v>0</v>
      </c>
      <c r="Q89" s="202"/>
      <c r="R89" s="154">
        <v>0</v>
      </c>
      <c r="S89" s="200"/>
      <c r="T89" s="137"/>
      <c r="U89" s="138"/>
      <c r="V89" s="139"/>
    </row>
    <row r="90" spans="2:22" ht="39" customHeight="1" thickBot="1">
      <c r="B90" s="3">
        <v>76</v>
      </c>
      <c r="C90" s="246" t="s">
        <v>36</v>
      </c>
      <c r="D90" s="247"/>
      <c r="E90" s="247"/>
      <c r="F90" s="248"/>
      <c r="G90" s="185" t="s">
        <v>31</v>
      </c>
      <c r="H90" s="186"/>
      <c r="I90" s="187"/>
      <c r="J90" s="249">
        <f t="shared" si="0"/>
        <v>197027.05</v>
      </c>
      <c r="K90" s="250"/>
      <c r="L90" s="250">
        <f>L91+L92+L93+L94</f>
        <v>46734.65</v>
      </c>
      <c r="M90" s="250"/>
      <c r="N90" s="250">
        <f>N91+N92+N93+N94</f>
        <v>49794</v>
      </c>
      <c r="O90" s="250"/>
      <c r="P90" s="250">
        <f>P91+P92+P93+P94</f>
        <v>50249.2</v>
      </c>
      <c r="Q90" s="250"/>
      <c r="R90" s="250">
        <f>R91+R92+R93+R94</f>
        <v>50249.2</v>
      </c>
      <c r="S90" s="250"/>
      <c r="T90" s="254" t="s">
        <v>37</v>
      </c>
      <c r="U90" s="184"/>
      <c r="V90" s="244"/>
    </row>
    <row r="91" spans="2:22" ht="14.25" customHeight="1">
      <c r="B91" s="16">
        <v>77</v>
      </c>
      <c r="C91" s="59" t="s">
        <v>12</v>
      </c>
      <c r="D91" s="60"/>
      <c r="E91" s="60"/>
      <c r="F91" s="61"/>
      <c r="G91" s="62"/>
      <c r="H91" s="63"/>
      <c r="I91" s="64"/>
      <c r="J91" s="251">
        <f t="shared" si="0"/>
        <v>0</v>
      </c>
      <c r="K91" s="252"/>
      <c r="L91" s="252">
        <v>0</v>
      </c>
      <c r="M91" s="252"/>
      <c r="N91" s="252">
        <v>0</v>
      </c>
      <c r="O91" s="252"/>
      <c r="P91" s="252">
        <v>0</v>
      </c>
      <c r="Q91" s="252"/>
      <c r="R91" s="252">
        <v>0</v>
      </c>
      <c r="S91" s="252"/>
      <c r="T91" s="35"/>
      <c r="U91" s="35"/>
      <c r="V91" s="36"/>
    </row>
    <row r="92" spans="2:22" ht="18" customHeight="1">
      <c r="B92" s="13">
        <v>78</v>
      </c>
      <c r="C92" s="28" t="s">
        <v>13</v>
      </c>
      <c r="D92" s="29"/>
      <c r="E92" s="29"/>
      <c r="F92" s="30"/>
      <c r="G92" s="31"/>
      <c r="H92" s="32"/>
      <c r="I92" s="33"/>
      <c r="J92" s="255">
        <f t="shared" si="0"/>
        <v>0</v>
      </c>
      <c r="K92" s="253"/>
      <c r="L92" s="253">
        <v>0</v>
      </c>
      <c r="M92" s="253"/>
      <c r="N92" s="253">
        <v>0</v>
      </c>
      <c r="O92" s="253"/>
      <c r="P92" s="253">
        <v>0</v>
      </c>
      <c r="Q92" s="253"/>
      <c r="R92" s="253">
        <v>0</v>
      </c>
      <c r="S92" s="253"/>
      <c r="T92" s="26"/>
      <c r="U92" s="26"/>
      <c r="V92" s="27"/>
    </row>
    <row r="93" spans="2:22" ht="16.5" customHeight="1">
      <c r="B93" s="14">
        <v>79</v>
      </c>
      <c r="C93" s="28" t="s">
        <v>14</v>
      </c>
      <c r="D93" s="29"/>
      <c r="E93" s="29"/>
      <c r="F93" s="30"/>
      <c r="G93" s="31"/>
      <c r="H93" s="32"/>
      <c r="I93" s="33"/>
      <c r="J93" s="256">
        <f t="shared" si="0"/>
        <v>197027.05</v>
      </c>
      <c r="K93" s="257"/>
      <c r="L93" s="257">
        <v>46734.65</v>
      </c>
      <c r="M93" s="257"/>
      <c r="N93" s="257">
        <v>49794</v>
      </c>
      <c r="O93" s="257"/>
      <c r="P93" s="257">
        <v>50249.2</v>
      </c>
      <c r="Q93" s="257"/>
      <c r="R93" s="257">
        <v>50249.2</v>
      </c>
      <c r="S93" s="257"/>
      <c r="T93" s="26"/>
      <c r="U93" s="26"/>
      <c r="V93" s="27"/>
    </row>
    <row r="94" spans="2:22" ht="23.25" customHeight="1" thickBot="1">
      <c r="B94" s="15">
        <v>80</v>
      </c>
      <c r="C94" s="53" t="s">
        <v>15</v>
      </c>
      <c r="D94" s="54"/>
      <c r="E94" s="54"/>
      <c r="F94" s="55"/>
      <c r="G94" s="56"/>
      <c r="H94" s="57"/>
      <c r="I94" s="58"/>
      <c r="J94" s="258">
        <f t="shared" si="0"/>
        <v>0</v>
      </c>
      <c r="K94" s="259"/>
      <c r="L94" s="259">
        <v>0</v>
      </c>
      <c r="M94" s="259"/>
      <c r="N94" s="259">
        <v>0</v>
      </c>
      <c r="O94" s="259"/>
      <c r="P94" s="259">
        <v>0</v>
      </c>
      <c r="Q94" s="259"/>
      <c r="R94" s="259">
        <v>0</v>
      </c>
      <c r="S94" s="259"/>
      <c r="T94" s="46"/>
      <c r="U94" s="46"/>
      <c r="V94" s="47"/>
    </row>
    <row r="95" spans="2:22" ht="106.5" customHeight="1" thickBot="1">
      <c r="B95" s="3">
        <v>81</v>
      </c>
      <c r="C95" s="260" t="s">
        <v>87</v>
      </c>
      <c r="D95" s="260"/>
      <c r="E95" s="260"/>
      <c r="F95" s="260"/>
      <c r="G95" s="195" t="s">
        <v>31</v>
      </c>
      <c r="H95" s="196"/>
      <c r="I95" s="197"/>
      <c r="J95" s="261">
        <f t="shared" si="0"/>
        <v>6868</v>
      </c>
      <c r="K95" s="262"/>
      <c r="L95" s="263">
        <f>L96+L97+L98+L99</f>
        <v>1703</v>
      </c>
      <c r="M95" s="262"/>
      <c r="N95" s="263">
        <f>N96+N97+N98+N99</f>
        <v>1705</v>
      </c>
      <c r="O95" s="262"/>
      <c r="P95" s="263">
        <f>P96+P97+P98+P99</f>
        <v>1710</v>
      </c>
      <c r="Q95" s="262"/>
      <c r="R95" s="263">
        <f>R96+R97+R98+R99</f>
        <v>1750</v>
      </c>
      <c r="S95" s="262"/>
      <c r="T95" s="99" t="s">
        <v>33</v>
      </c>
      <c r="U95" s="100"/>
      <c r="V95" s="101"/>
    </row>
    <row r="96" spans="2:22" ht="18.75" customHeight="1">
      <c r="B96" s="13">
        <v>82</v>
      </c>
      <c r="C96" s="229" t="s">
        <v>12</v>
      </c>
      <c r="D96" s="230"/>
      <c r="E96" s="230"/>
      <c r="F96" s="231"/>
      <c r="G96" s="267"/>
      <c r="H96" s="268"/>
      <c r="I96" s="269"/>
      <c r="J96" s="266">
        <f t="shared" si="0"/>
        <v>0</v>
      </c>
      <c r="K96" s="265"/>
      <c r="L96" s="266">
        <v>0</v>
      </c>
      <c r="M96" s="266"/>
      <c r="N96" s="264">
        <v>0</v>
      </c>
      <c r="O96" s="265"/>
      <c r="P96" s="266">
        <v>0</v>
      </c>
      <c r="Q96" s="266"/>
      <c r="R96" s="264">
        <v>0</v>
      </c>
      <c r="S96" s="265"/>
      <c r="T96" s="116"/>
      <c r="U96" s="270"/>
      <c r="V96" s="117"/>
    </row>
    <row r="97" spans="2:22" ht="22.5" customHeight="1">
      <c r="B97" s="14">
        <v>83</v>
      </c>
      <c r="C97" s="213" t="s">
        <v>13</v>
      </c>
      <c r="D97" s="214"/>
      <c r="E97" s="214"/>
      <c r="F97" s="215"/>
      <c r="G97" s="216"/>
      <c r="H97" s="217"/>
      <c r="I97" s="218"/>
      <c r="J97" s="271">
        <f t="shared" si="0"/>
        <v>6868</v>
      </c>
      <c r="K97" s="272"/>
      <c r="L97" s="271">
        <v>1703</v>
      </c>
      <c r="M97" s="273"/>
      <c r="N97" s="274">
        <v>1705</v>
      </c>
      <c r="O97" s="272"/>
      <c r="P97" s="271">
        <v>1710</v>
      </c>
      <c r="Q97" s="273"/>
      <c r="R97" s="274">
        <v>1750</v>
      </c>
      <c r="S97" s="272"/>
      <c r="T97" s="137"/>
      <c r="U97" s="138"/>
      <c r="V97" s="139"/>
    </row>
    <row r="98" spans="2:22" ht="19.5" customHeight="1">
      <c r="B98" s="14">
        <v>84</v>
      </c>
      <c r="C98" s="28" t="s">
        <v>14</v>
      </c>
      <c r="D98" s="29"/>
      <c r="E98" s="29"/>
      <c r="F98" s="30"/>
      <c r="G98" s="31"/>
      <c r="H98" s="32"/>
      <c r="I98" s="33"/>
      <c r="J98" s="255">
        <f t="shared" si="0"/>
        <v>0</v>
      </c>
      <c r="K98" s="275"/>
      <c r="L98" s="255">
        <v>0</v>
      </c>
      <c r="M98" s="276"/>
      <c r="N98" s="279">
        <v>0</v>
      </c>
      <c r="O98" s="275"/>
      <c r="P98" s="255">
        <v>0</v>
      </c>
      <c r="Q98" s="276"/>
      <c r="R98" s="279">
        <v>0</v>
      </c>
      <c r="S98" s="275"/>
      <c r="T98" s="25"/>
      <c r="U98" s="26"/>
      <c r="V98" s="27"/>
    </row>
    <row r="99" spans="2:22" ht="15.75" customHeight="1" thickBot="1">
      <c r="B99" s="15">
        <v>85</v>
      </c>
      <c r="C99" s="53" t="s">
        <v>15</v>
      </c>
      <c r="D99" s="54"/>
      <c r="E99" s="54"/>
      <c r="F99" s="55"/>
      <c r="G99" s="56"/>
      <c r="H99" s="57"/>
      <c r="I99" s="58"/>
      <c r="J99" s="258">
        <f t="shared" si="0"/>
        <v>0</v>
      </c>
      <c r="K99" s="277"/>
      <c r="L99" s="258">
        <v>0</v>
      </c>
      <c r="M99" s="278"/>
      <c r="N99" s="280">
        <v>0</v>
      </c>
      <c r="O99" s="277"/>
      <c r="P99" s="258">
        <v>0</v>
      </c>
      <c r="Q99" s="278"/>
      <c r="R99" s="280">
        <v>0</v>
      </c>
      <c r="S99" s="277"/>
      <c r="T99" s="45"/>
      <c r="U99" s="46"/>
      <c r="V99" s="47"/>
    </row>
    <row r="100" spans="2:22" ht="159.75" customHeight="1" thickBot="1">
      <c r="B100" s="3">
        <v>86</v>
      </c>
      <c r="C100" s="260" t="s">
        <v>38</v>
      </c>
      <c r="D100" s="260"/>
      <c r="E100" s="260"/>
      <c r="F100" s="260"/>
      <c r="G100" s="195" t="s">
        <v>31</v>
      </c>
      <c r="H100" s="196"/>
      <c r="I100" s="197"/>
      <c r="J100" s="261">
        <f t="shared" si="0"/>
        <v>1033317</v>
      </c>
      <c r="K100" s="262"/>
      <c r="L100" s="263">
        <f>L101+L102+L103+L104</f>
        <v>254027</v>
      </c>
      <c r="M100" s="262"/>
      <c r="N100" s="263">
        <f>N101+N102+N103+N104</f>
        <v>256122</v>
      </c>
      <c r="O100" s="262"/>
      <c r="P100" s="263">
        <f>P101+P102+P103+P104</f>
        <v>257898</v>
      </c>
      <c r="Q100" s="262"/>
      <c r="R100" s="263">
        <f>R101+R102+R103+R104</f>
        <v>265270</v>
      </c>
      <c r="S100" s="262"/>
      <c r="T100" s="183" t="s">
        <v>57</v>
      </c>
      <c r="U100" s="184"/>
      <c r="V100" s="244"/>
    </row>
    <row r="101" spans="2:22" ht="14.25" customHeight="1">
      <c r="B101" s="13">
        <v>87</v>
      </c>
      <c r="C101" s="229" t="s">
        <v>12</v>
      </c>
      <c r="D101" s="230"/>
      <c r="E101" s="230"/>
      <c r="F101" s="231"/>
      <c r="G101" s="267"/>
      <c r="H101" s="268"/>
      <c r="I101" s="269"/>
      <c r="J101" s="266">
        <f t="shared" si="0"/>
        <v>0</v>
      </c>
      <c r="K101" s="265"/>
      <c r="L101" s="266">
        <v>0</v>
      </c>
      <c r="M101" s="266"/>
      <c r="N101" s="264">
        <v>0</v>
      </c>
      <c r="O101" s="265"/>
      <c r="P101" s="266">
        <v>0</v>
      </c>
      <c r="Q101" s="266"/>
      <c r="R101" s="264">
        <v>0</v>
      </c>
      <c r="S101" s="265"/>
      <c r="T101" s="281"/>
      <c r="U101" s="282"/>
      <c r="V101" s="283"/>
    </row>
    <row r="102" spans="2:22" ht="14.25" customHeight="1">
      <c r="B102" s="14">
        <v>88</v>
      </c>
      <c r="C102" s="213" t="s">
        <v>13</v>
      </c>
      <c r="D102" s="214"/>
      <c r="E102" s="214"/>
      <c r="F102" s="215"/>
      <c r="G102" s="216"/>
      <c r="H102" s="217"/>
      <c r="I102" s="218"/>
      <c r="J102" s="271">
        <f t="shared" si="0"/>
        <v>1033317</v>
      </c>
      <c r="K102" s="272"/>
      <c r="L102" s="271">
        <v>254027</v>
      </c>
      <c r="M102" s="273"/>
      <c r="N102" s="274">
        <v>256122</v>
      </c>
      <c r="O102" s="272"/>
      <c r="P102" s="271">
        <v>257898</v>
      </c>
      <c r="Q102" s="273"/>
      <c r="R102" s="274">
        <v>265270</v>
      </c>
      <c r="S102" s="272"/>
      <c r="T102" s="150"/>
      <c r="U102" s="151"/>
      <c r="V102" s="284"/>
    </row>
    <row r="103" spans="2:22" ht="14.25" customHeight="1">
      <c r="B103" s="15">
        <v>89</v>
      </c>
      <c r="C103" s="28" t="s">
        <v>14</v>
      </c>
      <c r="D103" s="29"/>
      <c r="E103" s="29"/>
      <c r="F103" s="30"/>
      <c r="G103" s="31"/>
      <c r="H103" s="32"/>
      <c r="I103" s="33"/>
      <c r="J103" s="255">
        <f t="shared" si="0"/>
        <v>0</v>
      </c>
      <c r="K103" s="275"/>
      <c r="L103" s="255">
        <v>0</v>
      </c>
      <c r="M103" s="276"/>
      <c r="N103" s="279">
        <v>0</v>
      </c>
      <c r="O103" s="275"/>
      <c r="P103" s="255">
        <v>0</v>
      </c>
      <c r="Q103" s="276"/>
      <c r="R103" s="279">
        <v>0</v>
      </c>
      <c r="S103" s="275"/>
      <c r="T103" s="150"/>
      <c r="U103" s="151"/>
      <c r="V103" s="284"/>
    </row>
    <row r="104" spans="2:22" ht="14.25" customHeight="1" thickBot="1">
      <c r="B104" s="13">
        <v>90</v>
      </c>
      <c r="C104" s="53" t="s">
        <v>15</v>
      </c>
      <c r="D104" s="54"/>
      <c r="E104" s="54"/>
      <c r="F104" s="55"/>
      <c r="G104" s="56"/>
      <c r="H104" s="57"/>
      <c r="I104" s="58"/>
      <c r="J104" s="258">
        <f t="shared" si="0"/>
        <v>0</v>
      </c>
      <c r="K104" s="277"/>
      <c r="L104" s="258">
        <v>0</v>
      </c>
      <c r="M104" s="278"/>
      <c r="N104" s="280">
        <v>0</v>
      </c>
      <c r="O104" s="277"/>
      <c r="P104" s="258">
        <v>0</v>
      </c>
      <c r="Q104" s="278"/>
      <c r="R104" s="280">
        <v>0</v>
      </c>
      <c r="S104" s="277"/>
      <c r="T104" s="171"/>
      <c r="U104" s="172"/>
      <c r="V104" s="285"/>
    </row>
    <row r="105" spans="2:22" ht="159.75" customHeight="1" thickBot="1">
      <c r="B105" s="14">
        <v>91</v>
      </c>
      <c r="C105" s="260" t="s">
        <v>39</v>
      </c>
      <c r="D105" s="260"/>
      <c r="E105" s="260"/>
      <c r="F105" s="260"/>
      <c r="G105" s="195" t="s">
        <v>31</v>
      </c>
      <c r="H105" s="196"/>
      <c r="I105" s="197"/>
      <c r="J105" s="261">
        <f t="shared" si="0"/>
        <v>40778</v>
      </c>
      <c r="K105" s="262"/>
      <c r="L105" s="263">
        <f>L106+L107+L108+L109</f>
        <v>9768</v>
      </c>
      <c r="M105" s="262"/>
      <c r="N105" s="263">
        <f>N106+N107+N108+N109</f>
        <v>10100</v>
      </c>
      <c r="O105" s="262"/>
      <c r="P105" s="263">
        <f>P106+P107+P108+P109</f>
        <v>10403</v>
      </c>
      <c r="Q105" s="262"/>
      <c r="R105" s="263">
        <f>R106+R107+R108+R109</f>
        <v>10507</v>
      </c>
      <c r="S105" s="262"/>
      <c r="T105" s="183" t="s">
        <v>69</v>
      </c>
      <c r="U105" s="184"/>
      <c r="V105" s="244"/>
    </row>
    <row r="106" spans="2:22" ht="14.25" customHeight="1">
      <c r="B106" s="14">
        <v>92</v>
      </c>
      <c r="C106" s="229" t="s">
        <v>12</v>
      </c>
      <c r="D106" s="230"/>
      <c r="E106" s="230"/>
      <c r="F106" s="231"/>
      <c r="G106" s="267"/>
      <c r="H106" s="268"/>
      <c r="I106" s="269"/>
      <c r="J106" s="266">
        <f t="shared" si="0"/>
        <v>0</v>
      </c>
      <c r="K106" s="265"/>
      <c r="L106" s="266">
        <v>0</v>
      </c>
      <c r="M106" s="266"/>
      <c r="N106" s="264">
        <v>0</v>
      </c>
      <c r="O106" s="265"/>
      <c r="P106" s="266">
        <v>0</v>
      </c>
      <c r="Q106" s="266"/>
      <c r="R106" s="264">
        <v>0</v>
      </c>
      <c r="S106" s="265"/>
      <c r="T106" s="116"/>
      <c r="U106" s="270"/>
      <c r="V106" s="117"/>
    </row>
    <row r="107" spans="2:22" ht="14.25" customHeight="1">
      <c r="B107" s="15">
        <v>93</v>
      </c>
      <c r="C107" s="213" t="s">
        <v>13</v>
      </c>
      <c r="D107" s="214"/>
      <c r="E107" s="214"/>
      <c r="F107" s="215"/>
      <c r="G107" s="31"/>
      <c r="H107" s="32"/>
      <c r="I107" s="33"/>
      <c r="J107" s="271">
        <f t="shared" si="0"/>
        <v>40778</v>
      </c>
      <c r="K107" s="272"/>
      <c r="L107" s="271">
        <v>9768</v>
      </c>
      <c r="M107" s="273"/>
      <c r="N107" s="274">
        <v>10100</v>
      </c>
      <c r="O107" s="272"/>
      <c r="P107" s="271">
        <v>10403</v>
      </c>
      <c r="Q107" s="273"/>
      <c r="R107" s="274">
        <v>10507</v>
      </c>
      <c r="S107" s="272"/>
      <c r="T107" s="137"/>
      <c r="U107" s="138"/>
      <c r="V107" s="139"/>
    </row>
    <row r="108" spans="2:22" ht="14.25" customHeight="1">
      <c r="B108" s="13">
        <v>94</v>
      </c>
      <c r="C108" s="28" t="s">
        <v>14</v>
      </c>
      <c r="D108" s="29"/>
      <c r="E108" s="29"/>
      <c r="F108" s="30"/>
      <c r="G108" s="31"/>
      <c r="H108" s="32"/>
      <c r="I108" s="33"/>
      <c r="J108" s="255">
        <f t="shared" si="0"/>
        <v>0</v>
      </c>
      <c r="K108" s="275"/>
      <c r="L108" s="255">
        <v>0</v>
      </c>
      <c r="M108" s="276"/>
      <c r="N108" s="279">
        <v>0</v>
      </c>
      <c r="O108" s="275"/>
      <c r="P108" s="255">
        <v>0</v>
      </c>
      <c r="Q108" s="276"/>
      <c r="R108" s="279">
        <v>0</v>
      </c>
      <c r="S108" s="275"/>
      <c r="T108" s="25"/>
      <c r="U108" s="26"/>
      <c r="V108" s="27"/>
    </row>
    <row r="109" spans="2:22" ht="14.25" customHeight="1" thickBot="1">
      <c r="B109" s="15">
        <v>95</v>
      </c>
      <c r="C109" s="53" t="s">
        <v>15</v>
      </c>
      <c r="D109" s="54"/>
      <c r="E109" s="54"/>
      <c r="F109" s="55"/>
      <c r="G109" s="56"/>
      <c r="H109" s="57"/>
      <c r="I109" s="58"/>
      <c r="J109" s="258">
        <f t="shared" si="0"/>
        <v>0</v>
      </c>
      <c r="K109" s="277"/>
      <c r="L109" s="258">
        <v>0</v>
      </c>
      <c r="M109" s="278"/>
      <c r="N109" s="280">
        <v>0</v>
      </c>
      <c r="O109" s="277"/>
      <c r="P109" s="258">
        <v>0</v>
      </c>
      <c r="Q109" s="278"/>
      <c r="R109" s="280">
        <v>0</v>
      </c>
      <c r="S109" s="277"/>
      <c r="T109" s="45"/>
      <c r="U109" s="46"/>
      <c r="V109" s="47"/>
    </row>
    <row r="110" spans="2:22" ht="25.5" customHeight="1" thickBot="1">
      <c r="B110" s="3">
        <v>96</v>
      </c>
      <c r="C110" s="175" t="s">
        <v>40</v>
      </c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6"/>
    </row>
    <row r="111" spans="2:22" ht="14.25" customHeight="1">
      <c r="B111" s="16">
        <v>97</v>
      </c>
      <c r="C111" s="131" t="s">
        <v>12</v>
      </c>
      <c r="D111" s="131"/>
      <c r="E111" s="131"/>
      <c r="F111" s="131"/>
      <c r="G111" s="286"/>
      <c r="H111" s="287"/>
      <c r="I111" s="288"/>
      <c r="J111" s="37">
        <f>J117+J135+J146</f>
        <v>0</v>
      </c>
      <c r="K111" s="36"/>
      <c r="L111" s="37">
        <f>L117+L135+L146</f>
        <v>0</v>
      </c>
      <c r="M111" s="36"/>
      <c r="N111" s="37">
        <f>N117+N135+N146</f>
        <v>0</v>
      </c>
      <c r="O111" s="36"/>
      <c r="P111" s="37">
        <f>P117+P135+P146</f>
        <v>0</v>
      </c>
      <c r="Q111" s="36"/>
      <c r="R111" s="37">
        <f>R117+R135+R146</f>
        <v>0</v>
      </c>
      <c r="S111" s="36"/>
      <c r="T111" s="34"/>
      <c r="U111" s="35"/>
      <c r="V111" s="36"/>
    </row>
    <row r="112" spans="2:22" ht="14.25" customHeight="1">
      <c r="B112" s="13">
        <v>98</v>
      </c>
      <c r="C112" s="68" t="s">
        <v>13</v>
      </c>
      <c r="D112" s="68"/>
      <c r="E112" s="68"/>
      <c r="F112" s="68"/>
      <c r="G112" s="31"/>
      <c r="H112" s="32"/>
      <c r="I112" s="33"/>
      <c r="J112" s="23">
        <f>J118+J136+J147</f>
        <v>42680.1</v>
      </c>
      <c r="K112" s="27"/>
      <c r="L112" s="23">
        <f>L118+L136+L147</f>
        <v>10519.8</v>
      </c>
      <c r="M112" s="27"/>
      <c r="N112" s="23">
        <f>N118+N136+N147</f>
        <v>10302.5</v>
      </c>
      <c r="O112" s="27"/>
      <c r="P112" s="23">
        <f>P118+P136+P147</f>
        <v>10714.6</v>
      </c>
      <c r="Q112" s="27"/>
      <c r="R112" s="23">
        <f>R118+R136+R147</f>
        <v>11143.2</v>
      </c>
      <c r="S112" s="27"/>
      <c r="T112" s="25"/>
      <c r="U112" s="26"/>
      <c r="V112" s="27"/>
    </row>
    <row r="113" spans="2:22" ht="14.25" customHeight="1">
      <c r="B113" s="14">
        <v>99</v>
      </c>
      <c r="C113" s="68" t="s">
        <v>14</v>
      </c>
      <c r="D113" s="68"/>
      <c r="E113" s="68"/>
      <c r="F113" s="68"/>
      <c r="G113" s="31"/>
      <c r="H113" s="32"/>
      <c r="I113" s="33"/>
      <c r="J113" s="177">
        <f>J119+J137+J148</f>
        <v>38229.449999999997</v>
      </c>
      <c r="K113" s="133"/>
      <c r="L113" s="177">
        <f>L119+L137+L148</f>
        <v>10360.150000000001</v>
      </c>
      <c r="M113" s="133"/>
      <c r="N113" s="177">
        <f>N119+N137+N148</f>
        <v>9252.7000000000007</v>
      </c>
      <c r="O113" s="133"/>
      <c r="P113" s="177">
        <f>P119+P137+P148</f>
        <v>9239.5</v>
      </c>
      <c r="Q113" s="133"/>
      <c r="R113" s="177">
        <f>R119+R137+R148</f>
        <v>9377.0999999999985</v>
      </c>
      <c r="S113" s="133"/>
      <c r="T113" s="25"/>
      <c r="U113" s="26"/>
      <c r="V113" s="27"/>
    </row>
    <row r="114" spans="2:22" ht="14.25" customHeight="1" thickBot="1">
      <c r="B114" s="14">
        <v>100</v>
      </c>
      <c r="C114" s="169" t="s">
        <v>15</v>
      </c>
      <c r="D114" s="169"/>
      <c r="E114" s="169"/>
      <c r="F114" s="169"/>
      <c r="G114" s="178"/>
      <c r="H114" s="179"/>
      <c r="I114" s="180"/>
      <c r="J114" s="43">
        <f>J120+J132+J149</f>
        <v>0</v>
      </c>
      <c r="K114" s="47"/>
      <c r="L114" s="43">
        <f>L120+L132+L149</f>
        <v>0</v>
      </c>
      <c r="M114" s="47"/>
      <c r="N114" s="43">
        <f>N120+N132+N149</f>
        <v>0</v>
      </c>
      <c r="O114" s="47"/>
      <c r="P114" s="43">
        <f>P120+P132+P149</f>
        <v>0</v>
      </c>
      <c r="Q114" s="47"/>
      <c r="R114" s="43">
        <f>R120+R132+R149</f>
        <v>0</v>
      </c>
      <c r="S114" s="47"/>
      <c r="T114" s="45"/>
      <c r="U114" s="46"/>
      <c r="V114" s="47"/>
    </row>
    <row r="115" spans="2:22" ht="27.75" customHeight="1" thickBot="1">
      <c r="B115" s="15">
        <v>101</v>
      </c>
      <c r="C115" s="86" t="s">
        <v>20</v>
      </c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7"/>
    </row>
    <row r="116" spans="2:22" ht="52.5" customHeight="1" thickBot="1">
      <c r="B116" s="13">
        <v>102</v>
      </c>
      <c r="C116" s="84" t="s">
        <v>21</v>
      </c>
      <c r="D116" s="84"/>
      <c r="E116" s="84"/>
      <c r="F116" s="84"/>
      <c r="G116" s="289" t="s">
        <v>41</v>
      </c>
      <c r="H116" s="290"/>
      <c r="I116" s="291"/>
      <c r="J116" s="292">
        <f>L116+N116+P116+R116</f>
        <v>1089.9000000000001</v>
      </c>
      <c r="K116" s="293"/>
      <c r="L116" s="294">
        <f>L117+L118+L119+L120</f>
        <v>1089.9000000000001</v>
      </c>
      <c r="M116" s="293"/>
      <c r="N116" s="294">
        <f>N117+N118+N119+N120</f>
        <v>0</v>
      </c>
      <c r="O116" s="293"/>
      <c r="P116" s="294">
        <f>P117+P118+P119+P120</f>
        <v>0</v>
      </c>
      <c r="Q116" s="293"/>
      <c r="R116" s="294">
        <f>R117+R118+R119+R120</f>
        <v>0</v>
      </c>
      <c r="S116" s="293"/>
      <c r="T116" s="295" t="s">
        <v>42</v>
      </c>
      <c r="U116" s="296"/>
      <c r="V116" s="297"/>
    </row>
    <row r="117" spans="2:22" ht="20.25" customHeight="1">
      <c r="B117" s="14">
        <v>103</v>
      </c>
      <c r="C117" s="97" t="s">
        <v>12</v>
      </c>
      <c r="D117" s="97"/>
      <c r="E117" s="97"/>
      <c r="F117" s="298"/>
      <c r="G117" s="147"/>
      <c r="H117" s="148"/>
      <c r="I117" s="148"/>
      <c r="J117" s="39">
        <f>J123+J129</f>
        <v>0</v>
      </c>
      <c r="K117" s="36"/>
      <c r="L117" s="39">
        <f>L123+L129</f>
        <v>0</v>
      </c>
      <c r="M117" s="36"/>
      <c r="N117" s="39">
        <f>N123+N129</f>
        <v>0</v>
      </c>
      <c r="O117" s="36"/>
      <c r="P117" s="39">
        <f>P123+P129</f>
        <v>0</v>
      </c>
      <c r="Q117" s="36"/>
      <c r="R117" s="39">
        <f>R123+R129</f>
        <v>0</v>
      </c>
      <c r="S117" s="36"/>
      <c r="T117" s="34"/>
      <c r="U117" s="35"/>
      <c r="V117" s="36"/>
    </row>
    <row r="118" spans="2:22" ht="20.25" customHeight="1">
      <c r="B118" s="14">
        <v>104</v>
      </c>
      <c r="C118" s="68" t="s">
        <v>13</v>
      </c>
      <c r="D118" s="68"/>
      <c r="E118" s="68"/>
      <c r="F118" s="149"/>
      <c r="G118" s="150"/>
      <c r="H118" s="151"/>
      <c r="I118" s="151"/>
      <c r="J118" s="21">
        <f>J124+J130</f>
        <v>289.89999999999998</v>
      </c>
      <c r="K118" s="27"/>
      <c r="L118" s="21">
        <f>L124+L130</f>
        <v>289.89999999999998</v>
      </c>
      <c r="M118" s="27"/>
      <c r="N118" s="21">
        <f>N124+N130</f>
        <v>0</v>
      </c>
      <c r="O118" s="27"/>
      <c r="P118" s="21">
        <f>P124+P130</f>
        <v>0</v>
      </c>
      <c r="Q118" s="27"/>
      <c r="R118" s="21">
        <f>R124+R130</f>
        <v>0</v>
      </c>
      <c r="S118" s="27"/>
      <c r="T118" s="25"/>
      <c r="U118" s="26"/>
      <c r="V118" s="27"/>
    </row>
    <row r="119" spans="2:22" ht="20.25" customHeight="1">
      <c r="B119" s="15">
        <v>105</v>
      </c>
      <c r="C119" s="68" t="s">
        <v>14</v>
      </c>
      <c r="D119" s="68"/>
      <c r="E119" s="68"/>
      <c r="F119" s="149"/>
      <c r="G119" s="150"/>
      <c r="H119" s="151"/>
      <c r="I119" s="151"/>
      <c r="J119" s="21">
        <f>J125+J131</f>
        <v>800</v>
      </c>
      <c r="K119" s="27"/>
      <c r="L119" s="21">
        <f>L125+L131</f>
        <v>800</v>
      </c>
      <c r="M119" s="27"/>
      <c r="N119" s="21">
        <f>N125+N131</f>
        <v>0</v>
      </c>
      <c r="O119" s="27"/>
      <c r="P119" s="21">
        <f>P125+P131</f>
        <v>0</v>
      </c>
      <c r="Q119" s="27"/>
      <c r="R119" s="21">
        <f>R125+R131</f>
        <v>0</v>
      </c>
      <c r="S119" s="27"/>
      <c r="T119" s="25"/>
      <c r="U119" s="26"/>
      <c r="V119" s="27"/>
    </row>
    <row r="120" spans="2:22" ht="18" customHeight="1" thickBot="1">
      <c r="B120" s="13">
        <v>106</v>
      </c>
      <c r="C120" s="169" t="s">
        <v>15</v>
      </c>
      <c r="D120" s="169"/>
      <c r="E120" s="169"/>
      <c r="F120" s="170"/>
      <c r="G120" s="156"/>
      <c r="H120" s="157"/>
      <c r="I120" s="157"/>
      <c r="J120" s="154">
        <f>J126+J132</f>
        <v>0</v>
      </c>
      <c r="K120" s="139"/>
      <c r="L120" s="154">
        <f>L126+L132</f>
        <v>0</v>
      </c>
      <c r="M120" s="139"/>
      <c r="N120" s="154">
        <f>N126+N132</f>
        <v>0</v>
      </c>
      <c r="O120" s="139"/>
      <c r="P120" s="154">
        <f>P126+P132</f>
        <v>0</v>
      </c>
      <c r="Q120" s="139"/>
      <c r="R120" s="154">
        <f>R126+R132</f>
        <v>0</v>
      </c>
      <c r="S120" s="139"/>
      <c r="T120" s="137"/>
      <c r="U120" s="138"/>
      <c r="V120" s="139"/>
    </row>
    <row r="121" spans="2:22" ht="39" customHeight="1" thickBot="1">
      <c r="B121" s="14">
        <v>107</v>
      </c>
      <c r="C121" s="86" t="s">
        <v>22</v>
      </c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7"/>
    </row>
    <row r="122" spans="2:22" ht="28.5" customHeight="1" thickBot="1">
      <c r="B122" s="14">
        <v>108</v>
      </c>
      <c r="C122" s="131" t="s">
        <v>23</v>
      </c>
      <c r="D122" s="131"/>
      <c r="E122" s="131"/>
      <c r="F122" s="131"/>
      <c r="G122" s="91"/>
      <c r="H122" s="92"/>
      <c r="I122" s="93"/>
      <c r="J122" s="37">
        <f>J123+J124+J125+J126</f>
        <v>0</v>
      </c>
      <c r="K122" s="40"/>
      <c r="L122" s="37">
        <f>L123+L124+L125+L126</f>
        <v>0</v>
      </c>
      <c r="M122" s="40"/>
      <c r="N122" s="37">
        <f>N123+N124+N125+N126</f>
        <v>0</v>
      </c>
      <c r="O122" s="40"/>
      <c r="P122" s="37">
        <f>P123+P124+P125+P126</f>
        <v>0</v>
      </c>
      <c r="Q122" s="40"/>
      <c r="R122" s="37">
        <f>R123+R124+R125+R126</f>
        <v>0</v>
      </c>
      <c r="S122" s="40"/>
      <c r="T122" s="34"/>
      <c r="U122" s="35"/>
      <c r="V122" s="36"/>
    </row>
    <row r="123" spans="2:22" ht="18" customHeight="1">
      <c r="B123" s="15">
        <v>109</v>
      </c>
      <c r="C123" s="131" t="s">
        <v>12</v>
      </c>
      <c r="D123" s="131"/>
      <c r="E123" s="131"/>
      <c r="F123" s="131"/>
      <c r="G123" s="91"/>
      <c r="H123" s="92"/>
      <c r="I123" s="93"/>
      <c r="J123" s="37">
        <f>L123+N123+P123+R123</f>
        <v>0</v>
      </c>
      <c r="K123" s="40"/>
      <c r="L123" s="39">
        <v>0</v>
      </c>
      <c r="M123" s="40"/>
      <c r="N123" s="39">
        <v>0</v>
      </c>
      <c r="O123" s="40"/>
      <c r="P123" s="37">
        <v>0</v>
      </c>
      <c r="Q123" s="38"/>
      <c r="R123" s="39">
        <v>0</v>
      </c>
      <c r="S123" s="40"/>
      <c r="T123" s="34"/>
      <c r="U123" s="35"/>
      <c r="V123" s="36"/>
    </row>
    <row r="124" spans="2:22" ht="24" customHeight="1">
      <c r="B124" s="13">
        <v>110</v>
      </c>
      <c r="C124" s="68" t="s">
        <v>13</v>
      </c>
      <c r="D124" s="68"/>
      <c r="E124" s="68"/>
      <c r="F124" s="68"/>
      <c r="G124" s="31"/>
      <c r="H124" s="32"/>
      <c r="I124" s="33"/>
      <c r="J124" s="37">
        <f>L124+N124+P124+R124</f>
        <v>0</v>
      </c>
      <c r="K124" s="40"/>
      <c r="L124" s="21">
        <v>0</v>
      </c>
      <c r="M124" s="22"/>
      <c r="N124" s="21">
        <v>0</v>
      </c>
      <c r="O124" s="22"/>
      <c r="P124" s="23">
        <v>0</v>
      </c>
      <c r="Q124" s="24"/>
      <c r="R124" s="21">
        <v>0</v>
      </c>
      <c r="S124" s="22"/>
      <c r="T124" s="25"/>
      <c r="U124" s="26"/>
      <c r="V124" s="27"/>
    </row>
    <row r="125" spans="2:22" ht="24.75" customHeight="1">
      <c r="B125" s="14">
        <v>111</v>
      </c>
      <c r="C125" s="68" t="s">
        <v>14</v>
      </c>
      <c r="D125" s="68"/>
      <c r="E125" s="68"/>
      <c r="F125" s="68"/>
      <c r="G125" s="31"/>
      <c r="H125" s="32"/>
      <c r="I125" s="33"/>
      <c r="J125" s="37">
        <f>L125+N125+P125+R125</f>
        <v>0</v>
      </c>
      <c r="K125" s="40"/>
      <c r="L125" s="21">
        <v>0</v>
      </c>
      <c r="M125" s="22"/>
      <c r="N125" s="21">
        <v>0</v>
      </c>
      <c r="O125" s="22"/>
      <c r="P125" s="23">
        <v>0</v>
      </c>
      <c r="Q125" s="24"/>
      <c r="R125" s="21">
        <v>0</v>
      </c>
      <c r="S125" s="22"/>
      <c r="T125" s="25"/>
      <c r="U125" s="26"/>
      <c r="V125" s="27"/>
    </row>
    <row r="126" spans="2:22" ht="22.5" customHeight="1" thickBot="1">
      <c r="B126" s="15">
        <v>112</v>
      </c>
      <c r="C126" s="134" t="s">
        <v>15</v>
      </c>
      <c r="D126" s="134"/>
      <c r="E126" s="134"/>
      <c r="F126" s="134"/>
      <c r="G126" s="195"/>
      <c r="H126" s="196"/>
      <c r="I126" s="197"/>
      <c r="J126" s="37">
        <f>L126+N126+P126+R126</f>
        <v>0</v>
      </c>
      <c r="K126" s="40"/>
      <c r="L126" s="154">
        <v>0</v>
      </c>
      <c r="M126" s="200"/>
      <c r="N126" s="154">
        <v>0</v>
      </c>
      <c r="O126" s="200"/>
      <c r="P126" s="201">
        <v>0</v>
      </c>
      <c r="Q126" s="202"/>
      <c r="R126" s="154">
        <v>0</v>
      </c>
      <c r="S126" s="200"/>
      <c r="T126" s="137"/>
      <c r="U126" s="138"/>
      <c r="V126" s="139"/>
    </row>
    <row r="127" spans="2:22" ht="27" customHeight="1" thickBot="1">
      <c r="B127" s="3">
        <v>113</v>
      </c>
      <c r="C127" s="86" t="s">
        <v>24</v>
      </c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7"/>
    </row>
    <row r="128" spans="2:22" ht="84.75" customHeight="1" thickBot="1">
      <c r="B128" s="13">
        <v>114</v>
      </c>
      <c r="C128" s="158" t="s">
        <v>63</v>
      </c>
      <c r="D128" s="158"/>
      <c r="E128" s="158"/>
      <c r="F128" s="159"/>
      <c r="G128" s="185" t="s">
        <v>41</v>
      </c>
      <c r="H128" s="186"/>
      <c r="I128" s="204"/>
      <c r="J128" s="194">
        <f>L128+N128+P128+R128</f>
        <v>1089.9000000000001</v>
      </c>
      <c r="K128" s="212"/>
      <c r="L128" s="194">
        <f>L129+L130+L131+L132</f>
        <v>1089.9000000000001</v>
      </c>
      <c r="M128" s="212"/>
      <c r="N128" s="194">
        <f>N129+N130+N131+N132</f>
        <v>0</v>
      </c>
      <c r="O128" s="212"/>
      <c r="P128" s="194">
        <f>P129+P130+P131+P132</f>
        <v>0</v>
      </c>
      <c r="Q128" s="212"/>
      <c r="R128" s="194">
        <f>R129+R130+R131+R132</f>
        <v>0</v>
      </c>
      <c r="S128" s="212"/>
      <c r="T128" s="183" t="s">
        <v>42</v>
      </c>
      <c r="U128" s="184"/>
      <c r="V128" s="244"/>
    </row>
    <row r="129" spans="2:22" ht="14.25" customHeight="1">
      <c r="B129" s="14">
        <v>115</v>
      </c>
      <c r="C129" s="131" t="s">
        <v>12</v>
      </c>
      <c r="D129" s="131"/>
      <c r="E129" s="131"/>
      <c r="F129" s="131"/>
      <c r="G129" s="62"/>
      <c r="H129" s="63"/>
      <c r="I129" s="207"/>
      <c r="J129" s="39">
        <f>L129+N129+P129+R129</f>
        <v>0</v>
      </c>
      <c r="K129" s="40"/>
      <c r="L129" s="37">
        <v>0</v>
      </c>
      <c r="M129" s="38"/>
      <c r="N129" s="39">
        <v>0</v>
      </c>
      <c r="O129" s="40"/>
      <c r="P129" s="37">
        <v>0</v>
      </c>
      <c r="Q129" s="38"/>
      <c r="R129" s="39">
        <v>0</v>
      </c>
      <c r="S129" s="40"/>
      <c r="T129" s="34"/>
      <c r="U129" s="35"/>
      <c r="V129" s="36"/>
    </row>
    <row r="130" spans="2:22" ht="14.25" customHeight="1">
      <c r="B130" s="14">
        <v>116</v>
      </c>
      <c r="C130" s="68" t="s">
        <v>13</v>
      </c>
      <c r="D130" s="68"/>
      <c r="E130" s="68"/>
      <c r="F130" s="68"/>
      <c r="G130" s="31"/>
      <c r="H130" s="32"/>
      <c r="I130" s="208"/>
      <c r="J130" s="39">
        <f>L130+N130+P130+R130</f>
        <v>289.89999999999998</v>
      </c>
      <c r="K130" s="40"/>
      <c r="L130" s="23">
        <v>289.89999999999998</v>
      </c>
      <c r="M130" s="24"/>
      <c r="N130" s="21">
        <v>0</v>
      </c>
      <c r="O130" s="22"/>
      <c r="P130" s="23">
        <v>0</v>
      </c>
      <c r="Q130" s="24"/>
      <c r="R130" s="21">
        <v>0</v>
      </c>
      <c r="S130" s="22"/>
      <c r="T130" s="25"/>
      <c r="U130" s="26"/>
      <c r="V130" s="27"/>
    </row>
    <row r="131" spans="2:22" ht="14.25" customHeight="1">
      <c r="B131" s="15">
        <v>117</v>
      </c>
      <c r="C131" s="68" t="s">
        <v>14</v>
      </c>
      <c r="D131" s="68"/>
      <c r="E131" s="68"/>
      <c r="F131" s="68"/>
      <c r="G131" s="31"/>
      <c r="H131" s="32"/>
      <c r="I131" s="208"/>
      <c r="J131" s="39">
        <f>L131+N131+P131+R131</f>
        <v>800</v>
      </c>
      <c r="K131" s="40"/>
      <c r="L131" s="23">
        <v>800</v>
      </c>
      <c r="M131" s="24"/>
      <c r="N131" s="21">
        <v>0</v>
      </c>
      <c r="O131" s="22"/>
      <c r="P131" s="23">
        <v>0</v>
      </c>
      <c r="Q131" s="24"/>
      <c r="R131" s="21">
        <v>0</v>
      </c>
      <c r="S131" s="22"/>
      <c r="T131" s="25"/>
      <c r="U131" s="26"/>
      <c r="V131" s="27"/>
    </row>
    <row r="132" spans="2:22" ht="14.25" customHeight="1" thickBot="1">
      <c r="B132" s="13">
        <v>118</v>
      </c>
      <c r="C132" s="28" t="s">
        <v>15</v>
      </c>
      <c r="D132" s="29"/>
      <c r="E132" s="29"/>
      <c r="F132" s="29"/>
      <c r="G132" s="209"/>
      <c r="H132" s="32"/>
      <c r="I132" s="208"/>
      <c r="J132" s="39">
        <f>L132+N132+P132+R132</f>
        <v>0</v>
      </c>
      <c r="K132" s="40"/>
      <c r="L132" s="23">
        <v>0</v>
      </c>
      <c r="M132" s="24"/>
      <c r="N132" s="21">
        <v>0</v>
      </c>
      <c r="O132" s="22"/>
      <c r="P132" s="23">
        <v>0</v>
      </c>
      <c r="Q132" s="24"/>
      <c r="R132" s="21">
        <v>0</v>
      </c>
      <c r="S132" s="22"/>
      <c r="T132" s="25"/>
      <c r="U132" s="26"/>
      <c r="V132" s="27"/>
    </row>
    <row r="133" spans="2:22" ht="28.5" customHeight="1" thickBot="1">
      <c r="B133" s="15">
        <v>119</v>
      </c>
      <c r="C133" s="181" t="s">
        <v>26</v>
      </c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2"/>
    </row>
    <row r="134" spans="2:22" ht="50.25" customHeight="1" thickBot="1">
      <c r="B134" s="3">
        <v>120</v>
      </c>
      <c r="C134" s="203" t="s">
        <v>27</v>
      </c>
      <c r="D134" s="203"/>
      <c r="E134" s="203"/>
      <c r="F134" s="203"/>
      <c r="G134" s="185"/>
      <c r="H134" s="186"/>
      <c r="I134" s="204"/>
      <c r="J134" s="194">
        <f>L134+N134+P134+R134</f>
        <v>0</v>
      </c>
      <c r="K134" s="212"/>
      <c r="L134" s="194">
        <f>N134+P134+R134+T134</f>
        <v>0</v>
      </c>
      <c r="M134" s="212"/>
      <c r="N134" s="194">
        <f>P134+R134+T134+V134</f>
        <v>0</v>
      </c>
      <c r="O134" s="212"/>
      <c r="P134" s="194">
        <f>R134+T134+V134+X134</f>
        <v>0</v>
      </c>
      <c r="Q134" s="212"/>
      <c r="R134" s="194">
        <f>T134+V134+X134+Z134</f>
        <v>0</v>
      </c>
      <c r="S134" s="212"/>
      <c r="T134" s="118"/>
      <c r="U134" s="114"/>
      <c r="V134" s="119"/>
    </row>
    <row r="135" spans="2:22" ht="14.25" customHeight="1">
      <c r="B135" s="16">
        <v>121</v>
      </c>
      <c r="C135" s="131" t="s">
        <v>12</v>
      </c>
      <c r="D135" s="131"/>
      <c r="E135" s="131"/>
      <c r="F135" s="131"/>
      <c r="G135" s="62"/>
      <c r="H135" s="63"/>
      <c r="I135" s="207"/>
      <c r="J135" s="39">
        <f>L135+N135+P135+R135</f>
        <v>0</v>
      </c>
      <c r="K135" s="40"/>
      <c r="L135" s="37">
        <v>0</v>
      </c>
      <c r="M135" s="38"/>
      <c r="N135" s="39">
        <v>0</v>
      </c>
      <c r="O135" s="40"/>
      <c r="P135" s="37">
        <v>0</v>
      </c>
      <c r="Q135" s="38"/>
      <c r="R135" s="39">
        <v>0</v>
      </c>
      <c r="S135" s="40"/>
      <c r="T135" s="34"/>
      <c r="U135" s="35"/>
      <c r="V135" s="36"/>
    </row>
    <row r="136" spans="2:22" ht="14.25" customHeight="1">
      <c r="B136" s="13">
        <v>122</v>
      </c>
      <c r="C136" s="68" t="s">
        <v>13</v>
      </c>
      <c r="D136" s="68"/>
      <c r="E136" s="68"/>
      <c r="F136" s="68"/>
      <c r="G136" s="31"/>
      <c r="H136" s="32"/>
      <c r="I136" s="208"/>
      <c r="J136" s="39">
        <f>L136+N136+P136+R136</f>
        <v>0</v>
      </c>
      <c r="K136" s="40"/>
      <c r="L136" s="23">
        <v>0</v>
      </c>
      <c r="M136" s="24"/>
      <c r="N136" s="21">
        <v>0</v>
      </c>
      <c r="O136" s="22"/>
      <c r="P136" s="23">
        <v>0</v>
      </c>
      <c r="Q136" s="24"/>
      <c r="R136" s="21">
        <v>0</v>
      </c>
      <c r="S136" s="22"/>
      <c r="T136" s="25"/>
      <c r="U136" s="26"/>
      <c r="V136" s="27"/>
    </row>
    <row r="137" spans="2:22" ht="14.25" customHeight="1">
      <c r="B137" s="14">
        <v>123</v>
      </c>
      <c r="C137" s="68" t="s">
        <v>14</v>
      </c>
      <c r="D137" s="68"/>
      <c r="E137" s="68"/>
      <c r="F137" s="68"/>
      <c r="G137" s="31"/>
      <c r="H137" s="32"/>
      <c r="I137" s="208"/>
      <c r="J137" s="39">
        <f>L137+N137+P137+R137</f>
        <v>0</v>
      </c>
      <c r="K137" s="40"/>
      <c r="L137" s="23">
        <v>0</v>
      </c>
      <c r="M137" s="24"/>
      <c r="N137" s="21">
        <v>0</v>
      </c>
      <c r="O137" s="22"/>
      <c r="P137" s="23">
        <v>0</v>
      </c>
      <c r="Q137" s="24"/>
      <c r="R137" s="21">
        <v>0</v>
      </c>
      <c r="S137" s="22"/>
      <c r="T137" s="25"/>
      <c r="U137" s="26"/>
      <c r="V137" s="27"/>
    </row>
    <row r="138" spans="2:22" ht="14.25" customHeight="1" thickBot="1">
      <c r="B138" s="15">
        <v>124</v>
      </c>
      <c r="C138" s="213" t="s">
        <v>15</v>
      </c>
      <c r="D138" s="214"/>
      <c r="E138" s="214"/>
      <c r="F138" s="214"/>
      <c r="G138" s="299"/>
      <c r="H138" s="217"/>
      <c r="I138" s="300"/>
      <c r="J138" s="198">
        <f>L138+N138+P138+R138</f>
        <v>0</v>
      </c>
      <c r="K138" s="199"/>
      <c r="L138" s="201">
        <v>0</v>
      </c>
      <c r="M138" s="202"/>
      <c r="N138" s="154">
        <v>0</v>
      </c>
      <c r="O138" s="200"/>
      <c r="P138" s="201">
        <v>0</v>
      </c>
      <c r="Q138" s="202"/>
      <c r="R138" s="154">
        <v>0</v>
      </c>
      <c r="S138" s="200"/>
      <c r="T138" s="137"/>
      <c r="U138" s="138"/>
      <c r="V138" s="139"/>
    </row>
    <row r="139" spans="2:22" ht="28.5" customHeight="1" thickBot="1">
      <c r="B139" s="3">
        <v>125</v>
      </c>
      <c r="C139" s="203" t="s">
        <v>28</v>
      </c>
      <c r="D139" s="203"/>
      <c r="E139" s="203"/>
      <c r="F139" s="203"/>
      <c r="G139" s="185"/>
      <c r="H139" s="186"/>
      <c r="I139" s="204"/>
      <c r="J139" s="194">
        <f>J140+J141+J142+J143</f>
        <v>0</v>
      </c>
      <c r="K139" s="212"/>
      <c r="L139" s="194">
        <f>L140+L141+L142+L143</f>
        <v>0</v>
      </c>
      <c r="M139" s="212"/>
      <c r="N139" s="194">
        <f>N140+N141+N142+N143</f>
        <v>0</v>
      </c>
      <c r="O139" s="212"/>
      <c r="P139" s="194">
        <f>P140+P141+P142+P143</f>
        <v>0</v>
      </c>
      <c r="Q139" s="212"/>
      <c r="R139" s="194">
        <f>R140+R141+R142+R143</f>
        <v>0</v>
      </c>
      <c r="S139" s="212"/>
      <c r="T139" s="118"/>
      <c r="U139" s="114"/>
      <c r="V139" s="119"/>
    </row>
    <row r="140" spans="2:22" ht="14.25" customHeight="1">
      <c r="B140" s="13">
        <v>126</v>
      </c>
      <c r="C140" s="131" t="s">
        <v>12</v>
      </c>
      <c r="D140" s="131"/>
      <c r="E140" s="131"/>
      <c r="F140" s="131"/>
      <c r="G140" s="91"/>
      <c r="H140" s="92"/>
      <c r="I140" s="93"/>
      <c r="J140" s="39">
        <f>L140+N140+P140+R140</f>
        <v>0</v>
      </c>
      <c r="K140" s="40"/>
      <c r="L140" s="37">
        <v>0</v>
      </c>
      <c r="M140" s="38"/>
      <c r="N140" s="39">
        <v>0</v>
      </c>
      <c r="O140" s="40"/>
      <c r="P140" s="37">
        <v>0</v>
      </c>
      <c r="Q140" s="38"/>
      <c r="R140" s="39">
        <v>0</v>
      </c>
      <c r="S140" s="40"/>
      <c r="T140" s="34"/>
      <c r="U140" s="35"/>
      <c r="V140" s="36"/>
    </row>
    <row r="141" spans="2:22" ht="14.25" customHeight="1">
      <c r="B141" s="14">
        <v>127</v>
      </c>
      <c r="C141" s="68" t="s">
        <v>13</v>
      </c>
      <c r="D141" s="68"/>
      <c r="E141" s="68"/>
      <c r="F141" s="68"/>
      <c r="G141" s="31"/>
      <c r="H141" s="32"/>
      <c r="I141" s="33"/>
      <c r="J141" s="39">
        <f>L141+N141+P141+R141</f>
        <v>0</v>
      </c>
      <c r="K141" s="40"/>
      <c r="L141" s="23">
        <v>0</v>
      </c>
      <c r="M141" s="24"/>
      <c r="N141" s="21">
        <v>0</v>
      </c>
      <c r="O141" s="22"/>
      <c r="P141" s="23">
        <v>0</v>
      </c>
      <c r="Q141" s="24"/>
      <c r="R141" s="21">
        <v>0</v>
      </c>
      <c r="S141" s="22"/>
      <c r="T141" s="25"/>
      <c r="U141" s="26"/>
      <c r="V141" s="27"/>
    </row>
    <row r="142" spans="2:22" ht="14.25" customHeight="1">
      <c r="B142" s="14">
        <v>128</v>
      </c>
      <c r="C142" s="68" t="s">
        <v>14</v>
      </c>
      <c r="D142" s="68"/>
      <c r="E142" s="68"/>
      <c r="F142" s="68"/>
      <c r="G142" s="31"/>
      <c r="H142" s="32"/>
      <c r="I142" s="33"/>
      <c r="J142" s="39">
        <f>L142+N142+P142+R142</f>
        <v>0</v>
      </c>
      <c r="K142" s="40"/>
      <c r="L142" s="23">
        <v>0</v>
      </c>
      <c r="M142" s="24"/>
      <c r="N142" s="21">
        <v>0</v>
      </c>
      <c r="O142" s="22"/>
      <c r="P142" s="23">
        <v>0</v>
      </c>
      <c r="Q142" s="24"/>
      <c r="R142" s="21">
        <v>0</v>
      </c>
      <c r="S142" s="22"/>
      <c r="T142" s="25"/>
      <c r="U142" s="26"/>
      <c r="V142" s="27"/>
    </row>
    <row r="143" spans="2:22" ht="14.25" customHeight="1" thickBot="1">
      <c r="B143" s="15">
        <v>129</v>
      </c>
      <c r="C143" s="28" t="s">
        <v>15</v>
      </c>
      <c r="D143" s="29"/>
      <c r="E143" s="29"/>
      <c r="F143" s="30"/>
      <c r="G143" s="56"/>
      <c r="H143" s="57"/>
      <c r="I143" s="58"/>
      <c r="J143" s="39">
        <f>L143+N143+P143+R143</f>
        <v>0</v>
      </c>
      <c r="K143" s="40"/>
      <c r="L143" s="23">
        <v>0</v>
      </c>
      <c r="M143" s="24"/>
      <c r="N143" s="21">
        <v>0</v>
      </c>
      <c r="O143" s="22"/>
      <c r="P143" s="23">
        <v>0</v>
      </c>
      <c r="Q143" s="24"/>
      <c r="R143" s="21">
        <v>0</v>
      </c>
      <c r="S143" s="22"/>
      <c r="T143" s="25"/>
      <c r="U143" s="26"/>
      <c r="V143" s="27"/>
    </row>
    <row r="144" spans="2:22" ht="27" customHeight="1" thickBot="1">
      <c r="B144" s="16">
        <v>130</v>
      </c>
      <c r="C144" s="86" t="s">
        <v>29</v>
      </c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7"/>
    </row>
    <row r="145" spans="2:22" ht="67.5" customHeight="1" thickBot="1">
      <c r="B145" s="3">
        <v>131</v>
      </c>
      <c r="C145" s="301" t="s">
        <v>30</v>
      </c>
      <c r="D145" s="302"/>
      <c r="E145" s="302"/>
      <c r="F145" s="302"/>
      <c r="G145" s="142" t="s">
        <v>43</v>
      </c>
      <c r="H145" s="143"/>
      <c r="I145" s="144"/>
      <c r="J145" s="167">
        <f>J150+J155</f>
        <v>79819.649999999994</v>
      </c>
      <c r="K145" s="168"/>
      <c r="L145" s="167">
        <f>L150+L155</f>
        <v>19790.05</v>
      </c>
      <c r="M145" s="168"/>
      <c r="N145" s="167">
        <f>N150+N155</f>
        <v>19555.2</v>
      </c>
      <c r="O145" s="168"/>
      <c r="P145" s="167">
        <f>P150+P155</f>
        <v>19954.099999999999</v>
      </c>
      <c r="Q145" s="168"/>
      <c r="R145" s="167">
        <f>R150+R155</f>
        <v>20520.300000000003</v>
      </c>
      <c r="S145" s="168"/>
      <c r="T145" s="303" t="s">
        <v>44</v>
      </c>
      <c r="U145" s="304"/>
      <c r="V145" s="305"/>
    </row>
    <row r="146" spans="2:22" ht="14.25" customHeight="1">
      <c r="B146" s="13">
        <v>132</v>
      </c>
      <c r="C146" s="59" t="s">
        <v>12</v>
      </c>
      <c r="D146" s="60"/>
      <c r="E146" s="60"/>
      <c r="F146" s="61"/>
      <c r="G146" s="91"/>
      <c r="H146" s="92"/>
      <c r="I146" s="93"/>
      <c r="J146" s="39">
        <f>J151+J156</f>
        <v>0</v>
      </c>
      <c r="K146" s="36"/>
      <c r="L146" s="39">
        <f>L151+L156</f>
        <v>0</v>
      </c>
      <c r="M146" s="36"/>
      <c r="N146" s="39">
        <f>N151+N156</f>
        <v>0</v>
      </c>
      <c r="O146" s="36"/>
      <c r="P146" s="39">
        <f>P151+P156</f>
        <v>0</v>
      </c>
      <c r="Q146" s="36"/>
      <c r="R146" s="39">
        <f>R151+R156</f>
        <v>0</v>
      </c>
      <c r="S146" s="36"/>
      <c r="T146" s="34"/>
      <c r="U146" s="35"/>
      <c r="V146" s="36"/>
    </row>
    <row r="147" spans="2:22" ht="14.25" customHeight="1">
      <c r="B147" s="15">
        <v>133</v>
      </c>
      <c r="C147" s="28" t="s">
        <v>13</v>
      </c>
      <c r="D147" s="29"/>
      <c r="E147" s="29"/>
      <c r="F147" s="30"/>
      <c r="G147" s="31"/>
      <c r="H147" s="32"/>
      <c r="I147" s="33"/>
      <c r="J147" s="21">
        <f>J152+J157</f>
        <v>42390.2</v>
      </c>
      <c r="K147" s="27"/>
      <c r="L147" s="21">
        <f>L152+L157</f>
        <v>10229.9</v>
      </c>
      <c r="M147" s="27"/>
      <c r="N147" s="21">
        <f>N152+N157</f>
        <v>10302.5</v>
      </c>
      <c r="O147" s="27"/>
      <c r="P147" s="21">
        <f>P152+P157</f>
        <v>10714.6</v>
      </c>
      <c r="Q147" s="27"/>
      <c r="R147" s="21">
        <f>R152+R157</f>
        <v>11143.2</v>
      </c>
      <c r="S147" s="27"/>
      <c r="T147" s="25"/>
      <c r="U147" s="26"/>
      <c r="V147" s="27"/>
    </row>
    <row r="148" spans="2:22" ht="14.25" customHeight="1">
      <c r="B148" s="13">
        <v>134</v>
      </c>
      <c r="C148" s="28" t="s">
        <v>14</v>
      </c>
      <c r="D148" s="29"/>
      <c r="E148" s="29"/>
      <c r="F148" s="30"/>
      <c r="G148" s="31"/>
      <c r="H148" s="32"/>
      <c r="I148" s="33"/>
      <c r="J148" s="21">
        <f>J153+J158</f>
        <v>37429.449999999997</v>
      </c>
      <c r="K148" s="27"/>
      <c r="L148" s="21">
        <f>L153+L158</f>
        <v>9560.1500000000015</v>
      </c>
      <c r="M148" s="27"/>
      <c r="N148" s="21">
        <f>N153+N158</f>
        <v>9252.7000000000007</v>
      </c>
      <c r="O148" s="27"/>
      <c r="P148" s="21">
        <f>P153+P158</f>
        <v>9239.5</v>
      </c>
      <c r="Q148" s="27"/>
      <c r="R148" s="21">
        <f>R153+R158</f>
        <v>9377.0999999999985</v>
      </c>
      <c r="S148" s="27"/>
      <c r="T148" s="25"/>
      <c r="U148" s="26"/>
      <c r="V148" s="27"/>
    </row>
    <row r="149" spans="2:22" ht="21" customHeight="1" thickBot="1">
      <c r="B149" s="15">
        <v>135</v>
      </c>
      <c r="C149" s="213" t="s">
        <v>15</v>
      </c>
      <c r="D149" s="214"/>
      <c r="E149" s="214"/>
      <c r="F149" s="215"/>
      <c r="G149" s="56"/>
      <c r="H149" s="57"/>
      <c r="I149" s="58"/>
      <c r="J149" s="154">
        <f>J154+J159</f>
        <v>0</v>
      </c>
      <c r="K149" s="139"/>
      <c r="L149" s="154">
        <f>L154+L159</f>
        <v>0</v>
      </c>
      <c r="M149" s="139"/>
      <c r="N149" s="154">
        <f>N154+N159</f>
        <v>0</v>
      </c>
      <c r="O149" s="139"/>
      <c r="P149" s="154">
        <f>P154+P159</f>
        <v>0</v>
      </c>
      <c r="Q149" s="139"/>
      <c r="R149" s="154">
        <f>R154+R159</f>
        <v>0</v>
      </c>
      <c r="S149" s="139"/>
      <c r="T149" s="137"/>
      <c r="U149" s="138"/>
      <c r="V149" s="139"/>
    </row>
    <row r="150" spans="2:22" ht="58.5" customHeight="1" thickBot="1">
      <c r="B150" s="3">
        <v>136</v>
      </c>
      <c r="C150" s="245" t="s">
        <v>45</v>
      </c>
      <c r="D150" s="245"/>
      <c r="E150" s="245"/>
      <c r="F150" s="245"/>
      <c r="G150" s="77" t="s">
        <v>43</v>
      </c>
      <c r="H150" s="78"/>
      <c r="I150" s="79"/>
      <c r="J150" s="306">
        <f t="shared" ref="J150:J159" si="1">L150+N150+P150+R150</f>
        <v>18920.79</v>
      </c>
      <c r="K150" s="307"/>
      <c r="L150" s="308">
        <f>L151+L152+L153+L154</f>
        <v>4834.59</v>
      </c>
      <c r="M150" s="307"/>
      <c r="N150" s="308">
        <f>N151+N152+N153+N154</f>
        <v>4837.3</v>
      </c>
      <c r="O150" s="307"/>
      <c r="P150" s="308">
        <f>P151+P152+P153+P154</f>
        <v>4647.5</v>
      </c>
      <c r="Q150" s="307"/>
      <c r="R150" s="308">
        <f>R151+R152+R153+R154</f>
        <v>4601.3999999999996</v>
      </c>
      <c r="S150" s="307"/>
      <c r="T150" s="183" t="s">
        <v>44</v>
      </c>
      <c r="U150" s="184"/>
      <c r="V150" s="244"/>
    </row>
    <row r="151" spans="2:22" ht="14.25" customHeight="1">
      <c r="B151" s="16">
        <v>137</v>
      </c>
      <c r="C151" s="59" t="s">
        <v>12</v>
      </c>
      <c r="D151" s="60"/>
      <c r="E151" s="60"/>
      <c r="F151" s="61"/>
      <c r="G151" s="62"/>
      <c r="H151" s="63"/>
      <c r="I151" s="64"/>
      <c r="J151" s="251">
        <f t="shared" si="1"/>
        <v>0</v>
      </c>
      <c r="K151" s="252"/>
      <c r="L151" s="252">
        <v>0</v>
      </c>
      <c r="M151" s="252"/>
      <c r="N151" s="252">
        <v>0</v>
      </c>
      <c r="O151" s="252"/>
      <c r="P151" s="252">
        <v>0</v>
      </c>
      <c r="Q151" s="252"/>
      <c r="R151" s="252">
        <v>0</v>
      </c>
      <c r="S151" s="252"/>
      <c r="T151" s="35"/>
      <c r="U151" s="35"/>
      <c r="V151" s="36"/>
    </row>
    <row r="152" spans="2:22" ht="14.25" customHeight="1">
      <c r="B152" s="13">
        <v>138</v>
      </c>
      <c r="C152" s="28" t="s">
        <v>13</v>
      </c>
      <c r="D152" s="29"/>
      <c r="E152" s="29"/>
      <c r="F152" s="30"/>
      <c r="G152" s="31"/>
      <c r="H152" s="32"/>
      <c r="I152" s="33"/>
      <c r="J152" s="255">
        <f t="shared" si="1"/>
        <v>0</v>
      </c>
      <c r="K152" s="253"/>
      <c r="L152" s="253">
        <v>0</v>
      </c>
      <c r="M152" s="253"/>
      <c r="N152" s="253">
        <v>0</v>
      </c>
      <c r="O152" s="253"/>
      <c r="P152" s="253">
        <v>0</v>
      </c>
      <c r="Q152" s="253"/>
      <c r="R152" s="253">
        <v>0</v>
      </c>
      <c r="S152" s="253"/>
      <c r="T152" s="26"/>
      <c r="U152" s="26"/>
      <c r="V152" s="27"/>
    </row>
    <row r="153" spans="2:22" ht="14.25" customHeight="1">
      <c r="B153" s="14">
        <v>139</v>
      </c>
      <c r="C153" s="28" t="s">
        <v>14</v>
      </c>
      <c r="D153" s="29"/>
      <c r="E153" s="29"/>
      <c r="F153" s="30"/>
      <c r="G153" s="31"/>
      <c r="H153" s="32"/>
      <c r="I153" s="33"/>
      <c r="J153" s="256">
        <f t="shared" si="1"/>
        <v>18920.79</v>
      </c>
      <c r="K153" s="257"/>
      <c r="L153" s="257">
        <v>4834.59</v>
      </c>
      <c r="M153" s="257"/>
      <c r="N153" s="257">
        <v>4837.3</v>
      </c>
      <c r="O153" s="257"/>
      <c r="P153" s="257">
        <v>4647.5</v>
      </c>
      <c r="Q153" s="257"/>
      <c r="R153" s="257">
        <v>4601.3999999999996</v>
      </c>
      <c r="S153" s="257"/>
      <c r="T153" s="26"/>
      <c r="U153" s="26"/>
      <c r="V153" s="27"/>
    </row>
    <row r="154" spans="2:22" ht="14.25" customHeight="1" thickBot="1">
      <c r="B154" s="15">
        <v>140</v>
      </c>
      <c r="C154" s="213" t="s">
        <v>15</v>
      </c>
      <c r="D154" s="214"/>
      <c r="E154" s="214"/>
      <c r="F154" s="215"/>
      <c r="G154" s="216"/>
      <c r="H154" s="217"/>
      <c r="I154" s="218"/>
      <c r="J154" s="309">
        <f t="shared" si="1"/>
        <v>0</v>
      </c>
      <c r="K154" s="310"/>
      <c r="L154" s="310">
        <v>0</v>
      </c>
      <c r="M154" s="310"/>
      <c r="N154" s="310">
        <v>0</v>
      </c>
      <c r="O154" s="310"/>
      <c r="P154" s="310">
        <v>0</v>
      </c>
      <c r="Q154" s="310"/>
      <c r="R154" s="310">
        <v>0</v>
      </c>
      <c r="S154" s="310"/>
      <c r="T154" s="138"/>
      <c r="U154" s="138"/>
      <c r="V154" s="139"/>
    </row>
    <row r="155" spans="2:22" ht="60.75" customHeight="1" thickBot="1">
      <c r="B155" s="3">
        <v>141</v>
      </c>
      <c r="C155" s="158" t="s">
        <v>46</v>
      </c>
      <c r="D155" s="158"/>
      <c r="E155" s="158"/>
      <c r="F155" s="158"/>
      <c r="G155" s="77" t="s">
        <v>43</v>
      </c>
      <c r="H155" s="78"/>
      <c r="I155" s="79"/>
      <c r="J155" s="311">
        <f t="shared" si="1"/>
        <v>60898.86</v>
      </c>
      <c r="K155" s="306"/>
      <c r="L155" s="312">
        <f>L156+L157+L158+L159</f>
        <v>14955.46</v>
      </c>
      <c r="M155" s="306"/>
      <c r="N155" s="312">
        <f>N156+N157+N158+N159</f>
        <v>14717.9</v>
      </c>
      <c r="O155" s="306"/>
      <c r="P155" s="312">
        <f>P156+P157+P158+P159</f>
        <v>15306.6</v>
      </c>
      <c r="Q155" s="306"/>
      <c r="R155" s="312">
        <f>R156+R157+R158+R159</f>
        <v>15918.900000000001</v>
      </c>
      <c r="S155" s="306"/>
      <c r="T155" s="254" t="s">
        <v>47</v>
      </c>
      <c r="U155" s="184"/>
      <c r="V155" s="244"/>
    </row>
    <row r="156" spans="2:22" ht="14.25" customHeight="1">
      <c r="B156" s="13">
        <v>142</v>
      </c>
      <c r="C156" s="131" t="s">
        <v>12</v>
      </c>
      <c r="D156" s="131"/>
      <c r="E156" s="131"/>
      <c r="F156" s="131"/>
      <c r="G156" s="314"/>
      <c r="H156" s="315"/>
      <c r="I156" s="316"/>
      <c r="J156" s="317">
        <f t="shared" si="1"/>
        <v>0</v>
      </c>
      <c r="K156" s="251"/>
      <c r="L156" s="313">
        <v>0</v>
      </c>
      <c r="M156" s="251"/>
      <c r="N156" s="313">
        <v>0</v>
      </c>
      <c r="O156" s="251"/>
      <c r="P156" s="313">
        <v>0</v>
      </c>
      <c r="Q156" s="251"/>
      <c r="R156" s="313">
        <v>0</v>
      </c>
      <c r="S156" s="251"/>
      <c r="T156" s="164"/>
      <c r="U156" s="148"/>
      <c r="V156" s="318"/>
    </row>
    <row r="157" spans="2:22" ht="14.25" customHeight="1">
      <c r="B157" s="14">
        <v>143</v>
      </c>
      <c r="C157" s="68" t="s">
        <v>13</v>
      </c>
      <c r="D157" s="68"/>
      <c r="E157" s="68"/>
      <c r="F157" s="68"/>
      <c r="G157" s="69"/>
      <c r="H157" s="70"/>
      <c r="I157" s="71"/>
      <c r="J157" s="319">
        <f t="shared" si="1"/>
        <v>42390.2</v>
      </c>
      <c r="K157" s="256"/>
      <c r="L157" s="320">
        <v>10229.9</v>
      </c>
      <c r="M157" s="256"/>
      <c r="N157" s="320">
        <v>10302.5</v>
      </c>
      <c r="O157" s="256"/>
      <c r="P157" s="320">
        <v>10714.6</v>
      </c>
      <c r="Q157" s="256"/>
      <c r="R157" s="320">
        <v>11143.2</v>
      </c>
      <c r="S157" s="256"/>
      <c r="T157" s="162"/>
      <c r="U157" s="151"/>
      <c r="V157" s="284"/>
    </row>
    <row r="158" spans="2:22" ht="14.25" customHeight="1">
      <c r="B158" s="14">
        <v>144</v>
      </c>
      <c r="C158" s="68" t="s">
        <v>14</v>
      </c>
      <c r="D158" s="68"/>
      <c r="E158" s="68"/>
      <c r="F158" s="68"/>
      <c r="G158" s="69"/>
      <c r="H158" s="70"/>
      <c r="I158" s="71"/>
      <c r="J158" s="319">
        <f t="shared" si="1"/>
        <v>18508.66</v>
      </c>
      <c r="K158" s="256"/>
      <c r="L158" s="320">
        <v>4725.5600000000004</v>
      </c>
      <c r="M158" s="256"/>
      <c r="N158" s="320">
        <v>4415.3999999999996</v>
      </c>
      <c r="O158" s="256"/>
      <c r="P158" s="320">
        <v>4592</v>
      </c>
      <c r="Q158" s="256"/>
      <c r="R158" s="320">
        <v>4775.7</v>
      </c>
      <c r="S158" s="256"/>
      <c r="T158" s="162"/>
      <c r="U158" s="151"/>
      <c r="V158" s="284"/>
    </row>
    <row r="159" spans="2:22" ht="16.5" customHeight="1" thickBot="1">
      <c r="B159" s="15">
        <v>145</v>
      </c>
      <c r="C159" s="169" t="s">
        <v>15</v>
      </c>
      <c r="D159" s="169"/>
      <c r="E159" s="169"/>
      <c r="F159" s="169"/>
      <c r="G159" s="321"/>
      <c r="H159" s="322"/>
      <c r="I159" s="323"/>
      <c r="J159" s="324">
        <f t="shared" si="1"/>
        <v>0</v>
      </c>
      <c r="K159" s="258"/>
      <c r="L159" s="278">
        <v>0</v>
      </c>
      <c r="M159" s="258"/>
      <c r="N159" s="278">
        <v>0</v>
      </c>
      <c r="O159" s="258"/>
      <c r="P159" s="278">
        <v>0</v>
      </c>
      <c r="Q159" s="258"/>
      <c r="R159" s="278">
        <v>0</v>
      </c>
      <c r="S159" s="258"/>
      <c r="T159" s="235"/>
      <c r="U159" s="172"/>
      <c r="V159" s="285"/>
    </row>
    <row r="160" spans="2:22" ht="36" customHeight="1" thickBot="1">
      <c r="B160" s="3">
        <v>146</v>
      </c>
      <c r="C160" s="325" t="s">
        <v>48</v>
      </c>
      <c r="D160" s="325"/>
      <c r="E160" s="325"/>
      <c r="F160" s="325"/>
      <c r="G160" s="325"/>
      <c r="H160" s="325"/>
      <c r="I160" s="325"/>
      <c r="J160" s="325"/>
      <c r="K160" s="325"/>
      <c r="L160" s="325"/>
      <c r="M160" s="325"/>
      <c r="N160" s="325"/>
      <c r="O160" s="325"/>
      <c r="P160" s="325"/>
      <c r="Q160" s="325"/>
      <c r="R160" s="325"/>
      <c r="S160" s="325"/>
      <c r="T160" s="325"/>
      <c r="U160" s="325"/>
      <c r="V160" s="326"/>
    </row>
    <row r="161" spans="2:22" ht="14.25" customHeight="1">
      <c r="B161" s="13">
        <v>147</v>
      </c>
      <c r="C161" s="97" t="s">
        <v>12</v>
      </c>
      <c r="D161" s="97"/>
      <c r="E161" s="97"/>
      <c r="F161" s="97"/>
      <c r="G161" s="91"/>
      <c r="H161" s="92"/>
      <c r="I161" s="93"/>
      <c r="J161" s="94">
        <f>J167+J210+J221</f>
        <v>0</v>
      </c>
      <c r="K161" s="67"/>
      <c r="L161" s="94">
        <f>L167+L210+L221</f>
        <v>0</v>
      </c>
      <c r="M161" s="67"/>
      <c r="N161" s="94">
        <f>N167+N210+N221</f>
        <v>0</v>
      </c>
      <c r="O161" s="67"/>
      <c r="P161" s="94">
        <f>P167+P210+P221</f>
        <v>0</v>
      </c>
      <c r="Q161" s="67"/>
      <c r="R161" s="94">
        <f>R167+R210+R221</f>
        <v>0</v>
      </c>
      <c r="S161" s="67"/>
      <c r="T161" s="65"/>
      <c r="U161" s="66"/>
      <c r="V161" s="67"/>
    </row>
    <row r="162" spans="2:22" ht="14.25" customHeight="1">
      <c r="B162" s="14">
        <v>148</v>
      </c>
      <c r="C162" s="68" t="s">
        <v>13</v>
      </c>
      <c r="D162" s="68"/>
      <c r="E162" s="68"/>
      <c r="F162" s="68"/>
      <c r="G162" s="31"/>
      <c r="H162" s="32"/>
      <c r="I162" s="33"/>
      <c r="J162" s="23">
        <f>J168+J211+J222</f>
        <v>72045.38</v>
      </c>
      <c r="K162" s="27"/>
      <c r="L162" s="177">
        <f>L168+L211+L222</f>
        <v>45603.380000000005</v>
      </c>
      <c r="M162" s="133"/>
      <c r="N162" s="177">
        <f>N168+N211+N222</f>
        <v>26442</v>
      </c>
      <c r="O162" s="133"/>
      <c r="P162" s="177">
        <f>P168+P211+P222</f>
        <v>0</v>
      </c>
      <c r="Q162" s="133"/>
      <c r="R162" s="177">
        <f>R168+R211+R222</f>
        <v>0</v>
      </c>
      <c r="S162" s="133"/>
      <c r="T162" s="25"/>
      <c r="U162" s="26"/>
      <c r="V162" s="27"/>
    </row>
    <row r="163" spans="2:22" ht="14.25" customHeight="1">
      <c r="B163" s="15">
        <v>149</v>
      </c>
      <c r="C163" s="68" t="s">
        <v>14</v>
      </c>
      <c r="D163" s="68"/>
      <c r="E163" s="68"/>
      <c r="F163" s="68"/>
      <c r="G163" s="31"/>
      <c r="H163" s="32"/>
      <c r="I163" s="33"/>
      <c r="J163" s="177">
        <f>J169+J212+J223</f>
        <v>198747.07</v>
      </c>
      <c r="K163" s="133"/>
      <c r="L163" s="177">
        <f>L169+L212+L223</f>
        <v>51901.770000000004</v>
      </c>
      <c r="M163" s="133"/>
      <c r="N163" s="177">
        <f>N169+N212+N223</f>
        <v>48992.9</v>
      </c>
      <c r="O163" s="133"/>
      <c r="P163" s="177">
        <f>P169+P212+P223</f>
        <v>48995</v>
      </c>
      <c r="Q163" s="133"/>
      <c r="R163" s="177">
        <f>R169+R212+R223</f>
        <v>48857.4</v>
      </c>
      <c r="S163" s="133"/>
      <c r="T163" s="25"/>
      <c r="U163" s="26"/>
      <c r="V163" s="27"/>
    </row>
    <row r="164" spans="2:22" ht="14.25" customHeight="1" thickBot="1">
      <c r="B164" s="13">
        <v>150</v>
      </c>
      <c r="C164" s="169" t="s">
        <v>15</v>
      </c>
      <c r="D164" s="169"/>
      <c r="E164" s="169"/>
      <c r="F164" s="169"/>
      <c r="G164" s="178"/>
      <c r="H164" s="179"/>
      <c r="I164" s="180"/>
      <c r="J164" s="43">
        <f>J170+J213+J224</f>
        <v>0</v>
      </c>
      <c r="K164" s="47"/>
      <c r="L164" s="43">
        <f>L170+L213+L224</f>
        <v>0</v>
      </c>
      <c r="M164" s="47"/>
      <c r="N164" s="43">
        <f>N170+N213+N224</f>
        <v>0</v>
      </c>
      <c r="O164" s="47"/>
      <c r="P164" s="43">
        <f>P170+P213+P224</f>
        <v>0</v>
      </c>
      <c r="Q164" s="47"/>
      <c r="R164" s="43">
        <f>R170+R213+R224</f>
        <v>0</v>
      </c>
      <c r="S164" s="47"/>
      <c r="T164" s="45"/>
      <c r="U164" s="46"/>
      <c r="V164" s="47"/>
    </row>
    <row r="165" spans="2:22" ht="26.25" customHeight="1" thickBot="1">
      <c r="B165" s="15">
        <v>151</v>
      </c>
      <c r="C165" s="72" t="s">
        <v>20</v>
      </c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3"/>
    </row>
    <row r="166" spans="2:22" ht="41.25" customHeight="1" thickBot="1">
      <c r="B166" s="3">
        <v>152</v>
      </c>
      <c r="C166" s="184" t="s">
        <v>21</v>
      </c>
      <c r="D166" s="184"/>
      <c r="E166" s="184"/>
      <c r="F166" s="184"/>
      <c r="G166" s="185" t="s">
        <v>31</v>
      </c>
      <c r="H166" s="186"/>
      <c r="I166" s="187"/>
      <c r="J166" s="327">
        <f>J172+J178+J188+J193+J203</f>
        <v>115221.58</v>
      </c>
      <c r="K166" s="328"/>
      <c r="L166" s="327">
        <f>L172+L178+L188+L193+L203+L183</f>
        <v>50126.93</v>
      </c>
      <c r="M166" s="328"/>
      <c r="N166" s="327">
        <f>N172+N178+N188+N193+N203</f>
        <v>26861</v>
      </c>
      <c r="O166" s="328"/>
      <c r="P166" s="327">
        <f>P172+P178+P188+P193+P203</f>
        <v>26863.1</v>
      </c>
      <c r="Q166" s="328"/>
      <c r="R166" s="327">
        <f>R172+R178+R188+R193+R203</f>
        <v>26725.5</v>
      </c>
      <c r="S166" s="328"/>
      <c r="T166" s="160" t="s">
        <v>70</v>
      </c>
      <c r="U166" s="115"/>
      <c r="V166" s="127"/>
    </row>
    <row r="167" spans="2:22" ht="17.25" customHeight="1">
      <c r="B167" s="16">
        <v>153</v>
      </c>
      <c r="C167" s="131" t="s">
        <v>12</v>
      </c>
      <c r="D167" s="131"/>
      <c r="E167" s="131"/>
      <c r="F167" s="146"/>
      <c r="G167" s="147"/>
      <c r="H167" s="148"/>
      <c r="I167" s="148"/>
      <c r="J167" s="39">
        <f>L167+N167+P167+R167</f>
        <v>0</v>
      </c>
      <c r="K167" s="40"/>
      <c r="L167" s="39">
        <f>L173+L179</f>
        <v>0</v>
      </c>
      <c r="M167" s="40"/>
      <c r="N167" s="39">
        <f>N173+N179</f>
        <v>0</v>
      </c>
      <c r="O167" s="40"/>
      <c r="P167" s="39">
        <f>P173+P179</f>
        <v>0</v>
      </c>
      <c r="Q167" s="40"/>
      <c r="R167" s="39">
        <f>R173+R179</f>
        <v>0</v>
      </c>
      <c r="S167" s="40"/>
      <c r="T167" s="34"/>
      <c r="U167" s="35"/>
      <c r="V167" s="36"/>
    </row>
    <row r="168" spans="2:22" ht="21.75" customHeight="1">
      <c r="B168" s="13">
        <v>154</v>
      </c>
      <c r="C168" s="68" t="s">
        <v>13</v>
      </c>
      <c r="D168" s="68"/>
      <c r="E168" s="68"/>
      <c r="F168" s="149"/>
      <c r="G168" s="150"/>
      <c r="H168" s="151"/>
      <c r="I168" s="151"/>
      <c r="J168" s="39">
        <f>L168+N168+P168+R168</f>
        <v>19153.48</v>
      </c>
      <c r="K168" s="40"/>
      <c r="L168" s="329">
        <f>L174+L180+L185+L190+L195+L205</f>
        <v>19153.48</v>
      </c>
      <c r="M168" s="330"/>
      <c r="N168" s="21">
        <f>N174+N180</f>
        <v>0</v>
      </c>
      <c r="O168" s="22"/>
      <c r="P168" s="21">
        <f>P174+P180</f>
        <v>0</v>
      </c>
      <c r="Q168" s="22"/>
      <c r="R168" s="21">
        <f>R174+R180</f>
        <v>0</v>
      </c>
      <c r="S168" s="22"/>
      <c r="T168" s="25"/>
      <c r="U168" s="26"/>
      <c r="V168" s="27"/>
    </row>
    <row r="169" spans="2:22" ht="21.75" customHeight="1" thickBot="1">
      <c r="B169" s="14">
        <v>155</v>
      </c>
      <c r="C169" s="169" t="s">
        <v>14</v>
      </c>
      <c r="D169" s="169"/>
      <c r="E169" s="169"/>
      <c r="F169" s="170"/>
      <c r="G169" s="171"/>
      <c r="H169" s="172"/>
      <c r="I169" s="172"/>
      <c r="J169" s="331">
        <f>L169+N169+P169+R169</f>
        <v>111423.04999999999</v>
      </c>
      <c r="K169" s="332"/>
      <c r="L169" s="333">
        <f>L175+L181+L186+L191+L196+L206</f>
        <v>30973.45</v>
      </c>
      <c r="M169" s="334"/>
      <c r="N169" s="335">
        <f>N175+N181</f>
        <v>26861</v>
      </c>
      <c r="O169" s="336"/>
      <c r="P169" s="335">
        <f>P175+P181</f>
        <v>26863.1</v>
      </c>
      <c r="Q169" s="336"/>
      <c r="R169" s="335">
        <f>R175+R181</f>
        <v>26725.5</v>
      </c>
      <c r="S169" s="336"/>
      <c r="T169" s="45"/>
      <c r="U169" s="46"/>
      <c r="V169" s="47"/>
    </row>
    <row r="170" spans="2:22" ht="14.25" customHeight="1" thickBot="1">
      <c r="B170" s="15">
        <v>156</v>
      </c>
      <c r="C170" s="337" t="s">
        <v>15</v>
      </c>
      <c r="D170" s="337"/>
      <c r="E170" s="337"/>
      <c r="F170" s="338"/>
      <c r="G170" s="104"/>
      <c r="H170" s="107"/>
      <c r="I170" s="107"/>
      <c r="J170" s="198">
        <f>L170+N170+P170+R170</f>
        <v>0</v>
      </c>
      <c r="K170" s="199"/>
      <c r="L170" s="198">
        <f>L176+L182</f>
        <v>0</v>
      </c>
      <c r="M170" s="199"/>
      <c r="N170" s="198">
        <f>N176+N182</f>
        <v>0</v>
      </c>
      <c r="O170" s="199"/>
      <c r="P170" s="198">
        <f>P176+P182</f>
        <v>0</v>
      </c>
      <c r="Q170" s="199"/>
      <c r="R170" s="198">
        <f>R176+R182</f>
        <v>0</v>
      </c>
      <c r="S170" s="199"/>
      <c r="T170" s="191"/>
      <c r="U170" s="339"/>
      <c r="V170" s="192"/>
    </row>
    <row r="171" spans="2:22" ht="27.75" customHeight="1" thickBot="1">
      <c r="B171" s="3">
        <v>157</v>
      </c>
      <c r="C171" s="86" t="s">
        <v>22</v>
      </c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7"/>
    </row>
    <row r="172" spans="2:22" ht="40.5" customHeight="1" thickBot="1">
      <c r="B172" s="13">
        <v>158</v>
      </c>
      <c r="C172" s="340" t="s">
        <v>23</v>
      </c>
      <c r="D172" s="341"/>
      <c r="E172" s="341"/>
      <c r="F172" s="254"/>
      <c r="G172" s="185" t="s">
        <v>31</v>
      </c>
      <c r="H172" s="186"/>
      <c r="I172" s="187"/>
      <c r="J172" s="194">
        <f>L172+N172+P172+R172</f>
        <v>0</v>
      </c>
      <c r="K172" s="212"/>
      <c r="L172" s="194">
        <f>L173+L174+L175+L176</f>
        <v>0</v>
      </c>
      <c r="M172" s="212"/>
      <c r="N172" s="194">
        <f>N173+N174+N175+N176</f>
        <v>0</v>
      </c>
      <c r="O172" s="212"/>
      <c r="P172" s="194">
        <f>P173+P174+P175+P176</f>
        <v>0</v>
      </c>
      <c r="Q172" s="212"/>
      <c r="R172" s="194">
        <f>R173+R174+R175+R176</f>
        <v>0</v>
      </c>
      <c r="S172" s="212"/>
      <c r="T172" s="113"/>
      <c r="U172" s="114"/>
      <c r="V172" s="119"/>
    </row>
    <row r="173" spans="2:22" ht="14.25" customHeight="1">
      <c r="B173" s="14">
        <v>159</v>
      </c>
      <c r="C173" s="131" t="s">
        <v>12</v>
      </c>
      <c r="D173" s="131"/>
      <c r="E173" s="131"/>
      <c r="F173" s="131"/>
      <c r="G173" s="62"/>
      <c r="H173" s="63"/>
      <c r="I173" s="64"/>
      <c r="J173" s="39">
        <f>L173+N173+P173+R173</f>
        <v>0</v>
      </c>
      <c r="K173" s="40"/>
      <c r="L173" s="39">
        <v>0</v>
      </c>
      <c r="M173" s="40"/>
      <c r="N173" s="37">
        <v>0</v>
      </c>
      <c r="O173" s="38"/>
      <c r="P173" s="39">
        <v>0</v>
      </c>
      <c r="Q173" s="40"/>
      <c r="R173" s="39">
        <v>0</v>
      </c>
      <c r="S173" s="40"/>
      <c r="T173" s="163"/>
      <c r="U173" s="35"/>
      <c r="V173" s="36"/>
    </row>
    <row r="174" spans="2:22" ht="14.25" customHeight="1">
      <c r="B174" s="14">
        <v>160</v>
      </c>
      <c r="C174" s="68" t="s">
        <v>13</v>
      </c>
      <c r="D174" s="68"/>
      <c r="E174" s="68"/>
      <c r="F174" s="68"/>
      <c r="G174" s="31"/>
      <c r="H174" s="32"/>
      <c r="I174" s="33"/>
      <c r="J174" s="39">
        <f>L174+N174+P174+R174</f>
        <v>0</v>
      </c>
      <c r="K174" s="40"/>
      <c r="L174" s="21">
        <v>0</v>
      </c>
      <c r="M174" s="22"/>
      <c r="N174" s="23">
        <v>0</v>
      </c>
      <c r="O174" s="24"/>
      <c r="P174" s="21">
        <v>0</v>
      </c>
      <c r="Q174" s="22"/>
      <c r="R174" s="21">
        <v>0</v>
      </c>
      <c r="S174" s="22"/>
      <c r="T174" s="161"/>
      <c r="U174" s="26"/>
      <c r="V174" s="27"/>
    </row>
    <row r="175" spans="2:22" ht="14.25" customHeight="1">
      <c r="B175" s="15">
        <v>161</v>
      </c>
      <c r="C175" s="68" t="s">
        <v>14</v>
      </c>
      <c r="D175" s="68"/>
      <c r="E175" s="68"/>
      <c r="F175" s="68"/>
      <c r="G175" s="31"/>
      <c r="H175" s="32"/>
      <c r="I175" s="33"/>
      <c r="J175" s="39">
        <f>L175+N175+P175+R175</f>
        <v>0</v>
      </c>
      <c r="K175" s="40"/>
      <c r="L175" s="21">
        <v>0</v>
      </c>
      <c r="M175" s="22"/>
      <c r="N175" s="23">
        <v>0</v>
      </c>
      <c r="O175" s="24"/>
      <c r="P175" s="21">
        <v>0</v>
      </c>
      <c r="Q175" s="22"/>
      <c r="R175" s="21">
        <v>0</v>
      </c>
      <c r="S175" s="22"/>
      <c r="T175" s="161"/>
      <c r="U175" s="26"/>
      <c r="V175" s="27"/>
    </row>
    <row r="176" spans="2:22" ht="21.75" customHeight="1" thickBot="1">
      <c r="B176" s="16">
        <v>162</v>
      </c>
      <c r="C176" s="169" t="s">
        <v>15</v>
      </c>
      <c r="D176" s="169"/>
      <c r="E176" s="169"/>
      <c r="F176" s="169"/>
      <c r="G176" s="178"/>
      <c r="H176" s="179"/>
      <c r="I176" s="180"/>
      <c r="J176" s="210">
        <f>L176+N176+P176+R176</f>
        <v>0</v>
      </c>
      <c r="K176" s="211"/>
      <c r="L176" s="41">
        <v>0</v>
      </c>
      <c r="M176" s="42"/>
      <c r="N176" s="43">
        <v>0</v>
      </c>
      <c r="O176" s="44"/>
      <c r="P176" s="41">
        <v>0</v>
      </c>
      <c r="Q176" s="42"/>
      <c r="R176" s="41">
        <v>0</v>
      </c>
      <c r="S176" s="42"/>
      <c r="T176" s="234"/>
      <c r="U176" s="46"/>
      <c r="V176" s="47"/>
    </row>
    <row r="177" spans="2:22" ht="25.5" customHeight="1" thickBot="1">
      <c r="B177" s="3">
        <v>163</v>
      </c>
      <c r="C177" s="72" t="s">
        <v>24</v>
      </c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3"/>
    </row>
    <row r="178" spans="2:22" ht="68.25" customHeight="1" thickBot="1">
      <c r="B178" s="3">
        <v>164</v>
      </c>
      <c r="C178" s="158" t="s">
        <v>79</v>
      </c>
      <c r="D178" s="158"/>
      <c r="E178" s="158"/>
      <c r="F178" s="159"/>
      <c r="G178" s="185" t="s">
        <v>31</v>
      </c>
      <c r="H178" s="186"/>
      <c r="I178" s="204"/>
      <c r="J178" s="342">
        <f t="shared" ref="J178:J207" si="2">L178+N178+P178+R178</f>
        <v>109613.1</v>
      </c>
      <c r="K178" s="328"/>
      <c r="L178" s="342">
        <f>L179+L180+L181+L182</f>
        <v>29163.5</v>
      </c>
      <c r="M178" s="328"/>
      <c r="N178" s="342">
        <f>N179+N180+N181+N182</f>
        <v>26861</v>
      </c>
      <c r="O178" s="328"/>
      <c r="P178" s="342">
        <f>P179+P180+P181+P182</f>
        <v>26863.1</v>
      </c>
      <c r="Q178" s="328"/>
      <c r="R178" s="342">
        <f>R179+R180+R181+R182</f>
        <v>26725.5</v>
      </c>
      <c r="S178" s="328"/>
      <c r="T178" s="183" t="s">
        <v>58</v>
      </c>
      <c r="U178" s="184"/>
      <c r="V178" s="244"/>
    </row>
    <row r="179" spans="2:22" ht="14.25" customHeight="1">
      <c r="B179" s="16">
        <v>165</v>
      </c>
      <c r="C179" s="131" t="s">
        <v>12</v>
      </c>
      <c r="D179" s="131"/>
      <c r="E179" s="131"/>
      <c r="F179" s="131"/>
      <c r="G179" s="91"/>
      <c r="H179" s="92"/>
      <c r="I179" s="93"/>
      <c r="J179" s="39">
        <f t="shared" si="2"/>
        <v>0</v>
      </c>
      <c r="K179" s="40"/>
      <c r="L179" s="39">
        <v>0</v>
      </c>
      <c r="M179" s="40"/>
      <c r="N179" s="39">
        <v>0</v>
      </c>
      <c r="O179" s="40"/>
      <c r="P179" s="39">
        <v>0</v>
      </c>
      <c r="Q179" s="40"/>
      <c r="R179" s="39">
        <v>0</v>
      </c>
      <c r="S179" s="40"/>
      <c r="T179" s="163"/>
      <c r="U179" s="35"/>
      <c r="V179" s="36"/>
    </row>
    <row r="180" spans="2:22" ht="14.25" customHeight="1">
      <c r="B180" s="13">
        <v>166</v>
      </c>
      <c r="C180" s="68" t="s">
        <v>13</v>
      </c>
      <c r="D180" s="68"/>
      <c r="E180" s="68"/>
      <c r="F180" s="68"/>
      <c r="G180" s="31"/>
      <c r="H180" s="32"/>
      <c r="I180" s="33"/>
      <c r="J180" s="21">
        <f t="shared" si="2"/>
        <v>0</v>
      </c>
      <c r="K180" s="22"/>
      <c r="L180" s="21">
        <v>0</v>
      </c>
      <c r="M180" s="22"/>
      <c r="N180" s="21">
        <v>0</v>
      </c>
      <c r="O180" s="22"/>
      <c r="P180" s="21">
        <v>0</v>
      </c>
      <c r="Q180" s="22"/>
      <c r="R180" s="21">
        <v>0</v>
      </c>
      <c r="S180" s="22"/>
      <c r="T180" s="161"/>
      <c r="U180" s="26"/>
      <c r="V180" s="27"/>
    </row>
    <row r="181" spans="2:22" ht="14.25" customHeight="1">
      <c r="B181" s="14">
        <v>167</v>
      </c>
      <c r="C181" s="68" t="s">
        <v>14</v>
      </c>
      <c r="D181" s="68"/>
      <c r="E181" s="68"/>
      <c r="F181" s="68"/>
      <c r="G181" s="31"/>
      <c r="H181" s="32"/>
      <c r="I181" s="33"/>
      <c r="J181" s="132">
        <f t="shared" si="2"/>
        <v>109613.1</v>
      </c>
      <c r="K181" s="133"/>
      <c r="L181" s="132">
        <v>29163.5</v>
      </c>
      <c r="M181" s="133"/>
      <c r="N181" s="132">
        <v>26861</v>
      </c>
      <c r="O181" s="133"/>
      <c r="P181" s="132">
        <v>26863.1</v>
      </c>
      <c r="Q181" s="233"/>
      <c r="R181" s="343">
        <v>26725.5</v>
      </c>
      <c r="S181" s="343"/>
      <c r="T181" s="161"/>
      <c r="U181" s="26"/>
      <c r="V181" s="27"/>
    </row>
    <row r="182" spans="2:22" ht="21.75" customHeight="1" thickBot="1">
      <c r="B182" s="15">
        <v>168</v>
      </c>
      <c r="C182" s="213" t="s">
        <v>15</v>
      </c>
      <c r="D182" s="214"/>
      <c r="E182" s="214"/>
      <c r="F182" s="215"/>
      <c r="G182" s="216"/>
      <c r="H182" s="217"/>
      <c r="I182" s="218"/>
      <c r="J182" s="154">
        <f t="shared" si="2"/>
        <v>0</v>
      </c>
      <c r="K182" s="200"/>
      <c r="L182" s="154">
        <v>0</v>
      </c>
      <c r="M182" s="200"/>
      <c r="N182" s="154">
        <v>0</v>
      </c>
      <c r="O182" s="200"/>
      <c r="P182" s="154">
        <v>0</v>
      </c>
      <c r="Q182" s="202"/>
      <c r="R182" s="198">
        <v>0</v>
      </c>
      <c r="S182" s="199"/>
      <c r="T182" s="165"/>
      <c r="U182" s="138"/>
      <c r="V182" s="139"/>
    </row>
    <row r="183" spans="2:22" ht="58.5" customHeight="1" thickBot="1">
      <c r="B183" s="3">
        <v>169</v>
      </c>
      <c r="C183" s="344" t="s">
        <v>76</v>
      </c>
      <c r="D183" s="344"/>
      <c r="E183" s="344"/>
      <c r="F183" s="345"/>
      <c r="G183" s="346" t="s">
        <v>31</v>
      </c>
      <c r="H183" s="347"/>
      <c r="I183" s="348"/>
      <c r="J183" s="349">
        <f t="shared" si="2"/>
        <v>15354.949999999999</v>
      </c>
      <c r="K183" s="350"/>
      <c r="L183" s="351">
        <f>L184+L185+L186+L187</f>
        <v>15354.949999999999</v>
      </c>
      <c r="M183" s="350"/>
      <c r="N183" s="349">
        <f>N184+N185+N186+N187</f>
        <v>0</v>
      </c>
      <c r="O183" s="350"/>
      <c r="P183" s="349">
        <f>P184+P185+P186+P187</f>
        <v>0</v>
      </c>
      <c r="Q183" s="350"/>
      <c r="R183" s="349">
        <f>R184+R185+R186+R187</f>
        <v>0</v>
      </c>
      <c r="S183" s="350"/>
      <c r="T183" s="183" t="s">
        <v>71</v>
      </c>
      <c r="U183" s="184"/>
      <c r="V183" s="244"/>
    </row>
    <row r="184" spans="2:22" ht="18.75" customHeight="1">
      <c r="B184" s="13">
        <v>170</v>
      </c>
      <c r="C184" s="354" t="s">
        <v>12</v>
      </c>
      <c r="D184" s="354"/>
      <c r="E184" s="354"/>
      <c r="F184" s="355"/>
      <c r="G184" s="356"/>
      <c r="H184" s="357"/>
      <c r="I184" s="358"/>
      <c r="J184" s="359">
        <f t="shared" si="2"/>
        <v>0</v>
      </c>
      <c r="K184" s="360"/>
      <c r="L184" s="361">
        <v>0</v>
      </c>
      <c r="M184" s="362"/>
      <c r="N184" s="352">
        <v>0</v>
      </c>
      <c r="O184" s="353"/>
      <c r="P184" s="352">
        <v>0</v>
      </c>
      <c r="Q184" s="353"/>
      <c r="R184" s="352">
        <v>0</v>
      </c>
      <c r="S184" s="353"/>
      <c r="T184" s="363"/>
      <c r="U184" s="363"/>
      <c r="V184" s="364"/>
    </row>
    <row r="185" spans="2:22" ht="18.75" customHeight="1">
      <c r="B185" s="14">
        <v>171</v>
      </c>
      <c r="C185" s="365" t="s">
        <v>13</v>
      </c>
      <c r="D185" s="365"/>
      <c r="E185" s="365"/>
      <c r="F185" s="366"/>
      <c r="G185" s="367"/>
      <c r="H185" s="368"/>
      <c r="I185" s="369"/>
      <c r="J185" s="370">
        <f t="shared" si="2"/>
        <v>13818.9</v>
      </c>
      <c r="K185" s="371"/>
      <c r="L185" s="372">
        <v>13818.9</v>
      </c>
      <c r="M185" s="373"/>
      <c r="N185" s="370">
        <v>0</v>
      </c>
      <c r="O185" s="371"/>
      <c r="P185" s="370">
        <v>0</v>
      </c>
      <c r="Q185" s="371"/>
      <c r="R185" s="370">
        <v>0</v>
      </c>
      <c r="S185" s="371"/>
      <c r="T185" s="374"/>
      <c r="U185" s="374"/>
      <c r="V185" s="375"/>
    </row>
    <row r="186" spans="2:22" ht="22.5" customHeight="1">
      <c r="B186" s="14">
        <v>172</v>
      </c>
      <c r="C186" s="365" t="s">
        <v>14</v>
      </c>
      <c r="D186" s="365"/>
      <c r="E186" s="365"/>
      <c r="F186" s="366"/>
      <c r="G186" s="376"/>
      <c r="H186" s="377"/>
      <c r="I186" s="378"/>
      <c r="J186" s="370">
        <f t="shared" si="2"/>
        <v>1536.05</v>
      </c>
      <c r="K186" s="371"/>
      <c r="L186" s="372">
        <v>1536.05</v>
      </c>
      <c r="M186" s="373"/>
      <c r="N186" s="370">
        <v>0</v>
      </c>
      <c r="O186" s="371"/>
      <c r="P186" s="370">
        <v>0</v>
      </c>
      <c r="Q186" s="371"/>
      <c r="R186" s="370">
        <v>0</v>
      </c>
      <c r="S186" s="371"/>
      <c r="T186" s="374"/>
      <c r="U186" s="374"/>
      <c r="V186" s="375"/>
    </row>
    <row r="187" spans="2:22" ht="14.25" customHeight="1" thickBot="1">
      <c r="B187" s="15">
        <v>173</v>
      </c>
      <c r="C187" s="213" t="s">
        <v>15</v>
      </c>
      <c r="D187" s="214"/>
      <c r="E187" s="214"/>
      <c r="F187" s="379"/>
      <c r="G187" s="380"/>
      <c r="H187" s="381"/>
      <c r="I187" s="381"/>
      <c r="J187" s="154">
        <f t="shared" si="2"/>
        <v>0</v>
      </c>
      <c r="K187" s="200"/>
      <c r="L187" s="201">
        <v>0</v>
      </c>
      <c r="M187" s="202"/>
      <c r="N187" s="154">
        <v>0</v>
      </c>
      <c r="O187" s="200"/>
      <c r="P187" s="154">
        <v>0</v>
      </c>
      <c r="Q187" s="200"/>
      <c r="R187" s="154">
        <v>0</v>
      </c>
      <c r="S187" s="200"/>
      <c r="T187" s="157"/>
      <c r="U187" s="157"/>
      <c r="V187" s="383"/>
    </row>
    <row r="188" spans="2:22" ht="84" customHeight="1" thickBot="1">
      <c r="B188" s="3">
        <v>174</v>
      </c>
      <c r="C188" s="74" t="s">
        <v>77</v>
      </c>
      <c r="D188" s="75"/>
      <c r="E188" s="75"/>
      <c r="F188" s="76"/>
      <c r="G188" s="185" t="s">
        <v>31</v>
      </c>
      <c r="H188" s="186"/>
      <c r="I188" s="187"/>
      <c r="J188" s="194">
        <f t="shared" si="2"/>
        <v>5425.5</v>
      </c>
      <c r="K188" s="212"/>
      <c r="L188" s="194">
        <f>L189+L190+L191+L192</f>
        <v>5425.5</v>
      </c>
      <c r="M188" s="212"/>
      <c r="N188" s="205">
        <f>N189+N190+N191+N192</f>
        <v>0</v>
      </c>
      <c r="O188" s="382"/>
      <c r="P188" s="194">
        <f>P189+P190+P191+P192</f>
        <v>0</v>
      </c>
      <c r="Q188" s="212"/>
      <c r="R188" s="194">
        <f>R189+R190+R191+R192</f>
        <v>0</v>
      </c>
      <c r="S188" s="212"/>
      <c r="T188" s="340" t="s">
        <v>49</v>
      </c>
      <c r="U188" s="341"/>
      <c r="V188" s="384"/>
    </row>
    <row r="189" spans="2:22" ht="14.25" customHeight="1">
      <c r="B189" s="13">
        <v>175</v>
      </c>
      <c r="C189" s="131" t="s">
        <v>12</v>
      </c>
      <c r="D189" s="131"/>
      <c r="E189" s="131"/>
      <c r="F189" s="131"/>
      <c r="G189" s="62"/>
      <c r="H189" s="63"/>
      <c r="I189" s="207"/>
      <c r="J189" s="39">
        <f t="shared" si="2"/>
        <v>0</v>
      </c>
      <c r="K189" s="40"/>
      <c r="L189" s="37">
        <v>0</v>
      </c>
      <c r="M189" s="38"/>
      <c r="N189" s="39">
        <v>0</v>
      </c>
      <c r="O189" s="40"/>
      <c r="P189" s="37">
        <v>0</v>
      </c>
      <c r="Q189" s="38"/>
      <c r="R189" s="39">
        <v>0</v>
      </c>
      <c r="S189" s="40"/>
      <c r="T189" s="34"/>
      <c r="U189" s="35"/>
      <c r="V189" s="36"/>
    </row>
    <row r="190" spans="2:22" ht="14.25" customHeight="1">
      <c r="B190" s="14">
        <v>176</v>
      </c>
      <c r="C190" s="68" t="s">
        <v>13</v>
      </c>
      <c r="D190" s="68"/>
      <c r="E190" s="68"/>
      <c r="F190" s="68"/>
      <c r="G190" s="31"/>
      <c r="H190" s="32"/>
      <c r="I190" s="208"/>
      <c r="J190" s="21">
        <f t="shared" si="2"/>
        <v>5151.6000000000004</v>
      </c>
      <c r="K190" s="22"/>
      <c r="L190" s="23">
        <v>5151.6000000000004</v>
      </c>
      <c r="M190" s="24"/>
      <c r="N190" s="21">
        <v>0</v>
      </c>
      <c r="O190" s="22"/>
      <c r="P190" s="23">
        <v>0</v>
      </c>
      <c r="Q190" s="24"/>
      <c r="R190" s="21">
        <v>0</v>
      </c>
      <c r="S190" s="22"/>
      <c r="T190" s="25"/>
      <c r="U190" s="26"/>
      <c r="V190" s="27"/>
    </row>
    <row r="191" spans="2:22" ht="14.25" customHeight="1">
      <c r="B191" s="15">
        <v>177</v>
      </c>
      <c r="C191" s="68" t="s">
        <v>14</v>
      </c>
      <c r="D191" s="68"/>
      <c r="E191" s="68"/>
      <c r="F191" s="68"/>
      <c r="G191" s="31"/>
      <c r="H191" s="32"/>
      <c r="I191" s="208"/>
      <c r="J191" s="21">
        <f t="shared" si="2"/>
        <v>273.89999999999998</v>
      </c>
      <c r="K191" s="22"/>
      <c r="L191" s="23">
        <v>273.89999999999998</v>
      </c>
      <c r="M191" s="24"/>
      <c r="N191" s="21">
        <v>0</v>
      </c>
      <c r="O191" s="22"/>
      <c r="P191" s="23">
        <v>0</v>
      </c>
      <c r="Q191" s="24"/>
      <c r="R191" s="21">
        <v>0</v>
      </c>
      <c r="S191" s="22"/>
      <c r="T191" s="25"/>
      <c r="U191" s="26"/>
      <c r="V191" s="27"/>
    </row>
    <row r="192" spans="2:22" ht="21" customHeight="1" thickBot="1">
      <c r="B192" s="16">
        <v>178</v>
      </c>
      <c r="C192" s="213" t="s">
        <v>15</v>
      </c>
      <c r="D192" s="214"/>
      <c r="E192" s="214"/>
      <c r="F192" s="215"/>
      <c r="G192" s="216"/>
      <c r="H192" s="217"/>
      <c r="I192" s="300"/>
      <c r="J192" s="41">
        <f t="shared" si="2"/>
        <v>0</v>
      </c>
      <c r="K192" s="42"/>
      <c r="L192" s="201">
        <v>0</v>
      </c>
      <c r="M192" s="202"/>
      <c r="N192" s="154">
        <v>0</v>
      </c>
      <c r="O192" s="200"/>
      <c r="P192" s="201">
        <v>0</v>
      </c>
      <c r="Q192" s="202"/>
      <c r="R192" s="154">
        <v>0</v>
      </c>
      <c r="S192" s="200"/>
      <c r="T192" s="137"/>
      <c r="U192" s="138"/>
      <c r="V192" s="139"/>
    </row>
    <row r="193" spans="2:22" ht="68.25" customHeight="1" thickBot="1">
      <c r="B193" s="3">
        <v>179</v>
      </c>
      <c r="C193" s="74" t="s">
        <v>64</v>
      </c>
      <c r="D193" s="75"/>
      <c r="E193" s="75"/>
      <c r="F193" s="76"/>
      <c r="G193" s="185" t="s">
        <v>31</v>
      </c>
      <c r="H193" s="186"/>
      <c r="I193" s="187"/>
      <c r="J193" s="205">
        <f t="shared" si="2"/>
        <v>0</v>
      </c>
      <c r="K193" s="385"/>
      <c r="L193" s="385">
        <f>L194+L195+L196+L197</f>
        <v>0</v>
      </c>
      <c r="M193" s="385"/>
      <c r="N193" s="385">
        <f>N194+N195+N196+N197</f>
        <v>0</v>
      </c>
      <c r="O193" s="385"/>
      <c r="P193" s="385">
        <f>P194+P195+P196+P197</f>
        <v>0</v>
      </c>
      <c r="Q193" s="385"/>
      <c r="R193" s="385">
        <f>R194+R195+R196+R197</f>
        <v>0</v>
      </c>
      <c r="S193" s="385"/>
      <c r="T193" s="341" t="s">
        <v>50</v>
      </c>
      <c r="U193" s="341"/>
      <c r="V193" s="384"/>
    </row>
    <row r="194" spans="2:22" ht="14.25" customHeight="1">
      <c r="B194" s="17">
        <v>180</v>
      </c>
      <c r="C194" s="97" t="s">
        <v>12</v>
      </c>
      <c r="D194" s="97"/>
      <c r="E194" s="97"/>
      <c r="F194" s="97"/>
      <c r="G194" s="286"/>
      <c r="H194" s="287"/>
      <c r="I194" s="288"/>
      <c r="J194" s="51">
        <f t="shared" si="2"/>
        <v>0</v>
      </c>
      <c r="K194" s="52"/>
      <c r="L194" s="94">
        <v>0</v>
      </c>
      <c r="M194" s="95"/>
      <c r="N194" s="51">
        <v>0</v>
      </c>
      <c r="O194" s="52"/>
      <c r="P194" s="94">
        <v>0</v>
      </c>
      <c r="Q194" s="95"/>
      <c r="R194" s="51">
        <v>0</v>
      </c>
      <c r="S194" s="52"/>
      <c r="T194" s="65"/>
      <c r="U194" s="66"/>
      <c r="V194" s="67"/>
    </row>
    <row r="195" spans="2:22" ht="14.25" customHeight="1">
      <c r="B195" s="15">
        <v>181</v>
      </c>
      <c r="C195" s="68" t="s">
        <v>13</v>
      </c>
      <c r="D195" s="68"/>
      <c r="E195" s="68"/>
      <c r="F195" s="68"/>
      <c r="G195" s="69"/>
      <c r="H195" s="70"/>
      <c r="I195" s="71"/>
      <c r="J195" s="21">
        <f t="shared" si="2"/>
        <v>0</v>
      </c>
      <c r="K195" s="22"/>
      <c r="L195" s="23">
        <v>0</v>
      </c>
      <c r="M195" s="24"/>
      <c r="N195" s="21">
        <v>0</v>
      </c>
      <c r="O195" s="22"/>
      <c r="P195" s="23">
        <v>0</v>
      </c>
      <c r="Q195" s="24"/>
      <c r="R195" s="21">
        <v>0</v>
      </c>
      <c r="S195" s="22"/>
      <c r="T195" s="25"/>
      <c r="U195" s="26"/>
      <c r="V195" s="27"/>
    </row>
    <row r="196" spans="2:22" ht="14.25" customHeight="1">
      <c r="B196" s="13">
        <v>182</v>
      </c>
      <c r="C196" s="68" t="s">
        <v>14</v>
      </c>
      <c r="D196" s="68"/>
      <c r="E196" s="68"/>
      <c r="F196" s="68"/>
      <c r="G196" s="69"/>
      <c r="H196" s="70"/>
      <c r="I196" s="71"/>
      <c r="J196" s="21">
        <f t="shared" si="2"/>
        <v>0</v>
      </c>
      <c r="K196" s="22"/>
      <c r="L196" s="23">
        <v>0</v>
      </c>
      <c r="M196" s="24"/>
      <c r="N196" s="21">
        <v>0</v>
      </c>
      <c r="O196" s="22"/>
      <c r="P196" s="23">
        <v>0</v>
      </c>
      <c r="Q196" s="24"/>
      <c r="R196" s="21">
        <v>0</v>
      </c>
      <c r="S196" s="22"/>
      <c r="T196" s="25"/>
      <c r="U196" s="26"/>
      <c r="V196" s="27"/>
    </row>
    <row r="197" spans="2:22" ht="14.25" customHeight="1" thickBot="1">
      <c r="B197" s="18">
        <v>183</v>
      </c>
      <c r="C197" s="53" t="s">
        <v>15</v>
      </c>
      <c r="D197" s="54"/>
      <c r="E197" s="54"/>
      <c r="F197" s="55"/>
      <c r="G197" s="321"/>
      <c r="H197" s="322"/>
      <c r="I197" s="323"/>
      <c r="J197" s="41">
        <f t="shared" si="2"/>
        <v>0</v>
      </c>
      <c r="K197" s="42"/>
      <c r="L197" s="43">
        <v>0</v>
      </c>
      <c r="M197" s="44"/>
      <c r="N197" s="41">
        <v>0</v>
      </c>
      <c r="O197" s="42"/>
      <c r="P197" s="43">
        <v>0</v>
      </c>
      <c r="Q197" s="44"/>
      <c r="R197" s="41">
        <v>0</v>
      </c>
      <c r="S197" s="42"/>
      <c r="T197" s="45"/>
      <c r="U197" s="46"/>
      <c r="V197" s="47"/>
    </row>
    <row r="198" spans="2:22" ht="95.25" customHeight="1" thickBot="1">
      <c r="B198" s="3">
        <v>184</v>
      </c>
      <c r="C198" s="158" t="s">
        <v>65</v>
      </c>
      <c r="D198" s="158"/>
      <c r="E198" s="158"/>
      <c r="F198" s="158"/>
      <c r="G198" s="185" t="s">
        <v>31</v>
      </c>
      <c r="H198" s="186"/>
      <c r="I198" s="187"/>
      <c r="J198" s="205">
        <f t="shared" si="2"/>
        <v>0</v>
      </c>
      <c r="K198" s="382"/>
      <c r="L198" s="194">
        <f>L199+L200+L201+L202</f>
        <v>0</v>
      </c>
      <c r="M198" s="212"/>
      <c r="N198" s="205">
        <f>N199+N200+N201+N202</f>
        <v>0</v>
      </c>
      <c r="O198" s="382"/>
      <c r="P198" s="194">
        <f>P199+P200+P201+P202</f>
        <v>0</v>
      </c>
      <c r="Q198" s="212"/>
      <c r="R198" s="194">
        <f>R199+R200+R201+R202</f>
        <v>0</v>
      </c>
      <c r="S198" s="212"/>
      <c r="T198" s="183" t="s">
        <v>72</v>
      </c>
      <c r="U198" s="184"/>
      <c r="V198" s="244"/>
    </row>
    <row r="199" spans="2:22" ht="14.25" customHeight="1">
      <c r="B199" s="16">
        <v>185</v>
      </c>
      <c r="C199" s="97" t="s">
        <v>12</v>
      </c>
      <c r="D199" s="97"/>
      <c r="E199" s="97"/>
      <c r="F199" s="97"/>
      <c r="G199" s="267"/>
      <c r="H199" s="268"/>
      <c r="I199" s="269"/>
      <c r="J199" s="94">
        <f t="shared" si="2"/>
        <v>0</v>
      </c>
      <c r="K199" s="52"/>
      <c r="L199" s="94">
        <v>0</v>
      </c>
      <c r="M199" s="95"/>
      <c r="N199" s="51">
        <v>0</v>
      </c>
      <c r="O199" s="52"/>
      <c r="P199" s="94">
        <v>0</v>
      </c>
      <c r="Q199" s="95"/>
      <c r="R199" s="51">
        <v>0</v>
      </c>
      <c r="S199" s="95"/>
      <c r="T199" s="281"/>
      <c r="U199" s="282"/>
      <c r="V199" s="283"/>
    </row>
    <row r="200" spans="2:22" ht="14.25" customHeight="1">
      <c r="B200" s="13">
        <v>186</v>
      </c>
      <c r="C200" s="68" t="s">
        <v>13</v>
      </c>
      <c r="D200" s="68"/>
      <c r="E200" s="68"/>
      <c r="F200" s="68"/>
      <c r="G200" s="31"/>
      <c r="H200" s="32"/>
      <c r="I200" s="33"/>
      <c r="J200" s="23">
        <f t="shared" si="2"/>
        <v>0</v>
      </c>
      <c r="K200" s="22"/>
      <c r="L200" s="23">
        <v>0</v>
      </c>
      <c r="M200" s="24"/>
      <c r="N200" s="21">
        <v>0</v>
      </c>
      <c r="O200" s="22"/>
      <c r="P200" s="23">
        <v>0</v>
      </c>
      <c r="Q200" s="24"/>
      <c r="R200" s="21">
        <v>0</v>
      </c>
      <c r="S200" s="24"/>
      <c r="T200" s="150"/>
      <c r="U200" s="151"/>
      <c r="V200" s="284"/>
    </row>
    <row r="201" spans="2:22" ht="14.25" customHeight="1">
      <c r="B201" s="14">
        <v>187</v>
      </c>
      <c r="C201" s="68" t="s">
        <v>14</v>
      </c>
      <c r="D201" s="68"/>
      <c r="E201" s="68"/>
      <c r="F201" s="68"/>
      <c r="G201" s="31"/>
      <c r="H201" s="32"/>
      <c r="I201" s="33"/>
      <c r="J201" s="23">
        <f t="shared" si="2"/>
        <v>0</v>
      </c>
      <c r="K201" s="22"/>
      <c r="L201" s="23">
        <v>0</v>
      </c>
      <c r="M201" s="24"/>
      <c r="N201" s="21">
        <v>0</v>
      </c>
      <c r="O201" s="22"/>
      <c r="P201" s="23">
        <v>0</v>
      </c>
      <c r="Q201" s="24"/>
      <c r="R201" s="21">
        <v>0</v>
      </c>
      <c r="S201" s="24"/>
      <c r="T201" s="150"/>
      <c r="U201" s="151"/>
      <c r="V201" s="284"/>
    </row>
    <row r="202" spans="2:22" ht="14.25" customHeight="1" thickBot="1">
      <c r="B202" s="15">
        <v>188</v>
      </c>
      <c r="C202" s="53" t="s">
        <v>15</v>
      </c>
      <c r="D202" s="54"/>
      <c r="E202" s="54"/>
      <c r="F202" s="55"/>
      <c r="G202" s="178"/>
      <c r="H202" s="179"/>
      <c r="I202" s="180"/>
      <c r="J202" s="201">
        <f t="shared" si="2"/>
        <v>0</v>
      </c>
      <c r="K202" s="200"/>
      <c r="L202" s="201">
        <v>0</v>
      </c>
      <c r="M202" s="202"/>
      <c r="N202" s="154">
        <v>0</v>
      </c>
      <c r="O202" s="200"/>
      <c r="P202" s="201">
        <v>0</v>
      </c>
      <c r="Q202" s="202"/>
      <c r="R202" s="154">
        <v>0</v>
      </c>
      <c r="S202" s="202"/>
      <c r="T202" s="171"/>
      <c r="U202" s="172"/>
      <c r="V202" s="285"/>
    </row>
    <row r="203" spans="2:22" ht="59.25" customHeight="1" thickBot="1">
      <c r="B203" s="3">
        <v>189</v>
      </c>
      <c r="C203" s="158" t="s">
        <v>80</v>
      </c>
      <c r="D203" s="158"/>
      <c r="E203" s="158"/>
      <c r="F203" s="158"/>
      <c r="G203" s="77" t="s">
        <v>31</v>
      </c>
      <c r="H203" s="78"/>
      <c r="I203" s="79"/>
      <c r="J203" s="194">
        <f t="shared" si="2"/>
        <v>182.98</v>
      </c>
      <c r="K203" s="212"/>
      <c r="L203" s="194">
        <f>L204+L205+L206+L207</f>
        <v>182.98</v>
      </c>
      <c r="M203" s="212"/>
      <c r="N203" s="205">
        <f>N204+N205+N206+N207</f>
        <v>0</v>
      </c>
      <c r="O203" s="382"/>
      <c r="P203" s="194">
        <f>P204+P205+P206+P207</f>
        <v>0</v>
      </c>
      <c r="Q203" s="212"/>
      <c r="R203" s="194">
        <f>R204+R205+R206+R207</f>
        <v>0</v>
      </c>
      <c r="S203" s="212"/>
      <c r="T203" s="99" t="s">
        <v>81</v>
      </c>
      <c r="U203" s="100"/>
      <c r="V203" s="101"/>
    </row>
    <row r="204" spans="2:22" ht="14.25" customHeight="1">
      <c r="B204" s="13">
        <v>190</v>
      </c>
      <c r="C204" s="97" t="s">
        <v>12</v>
      </c>
      <c r="D204" s="97"/>
      <c r="E204" s="97"/>
      <c r="F204" s="97"/>
      <c r="G204" s="286"/>
      <c r="H204" s="287"/>
      <c r="I204" s="288"/>
      <c r="J204" s="51">
        <f t="shared" si="2"/>
        <v>0</v>
      </c>
      <c r="K204" s="52"/>
      <c r="L204" s="51">
        <v>0</v>
      </c>
      <c r="M204" s="52"/>
      <c r="N204" s="94">
        <v>0</v>
      </c>
      <c r="O204" s="95"/>
      <c r="P204" s="51">
        <v>0</v>
      </c>
      <c r="Q204" s="52"/>
      <c r="R204" s="51">
        <v>0</v>
      </c>
      <c r="S204" s="52"/>
      <c r="T204" s="65"/>
      <c r="U204" s="66"/>
      <c r="V204" s="67"/>
    </row>
    <row r="205" spans="2:22" ht="14.25" customHeight="1">
      <c r="B205" s="14">
        <v>191</v>
      </c>
      <c r="C205" s="68" t="s">
        <v>13</v>
      </c>
      <c r="D205" s="68"/>
      <c r="E205" s="68"/>
      <c r="F205" s="68"/>
      <c r="G205" s="69"/>
      <c r="H205" s="70"/>
      <c r="I205" s="71"/>
      <c r="J205" s="21">
        <f t="shared" si="2"/>
        <v>182.98</v>
      </c>
      <c r="K205" s="22"/>
      <c r="L205" s="21">
        <v>182.98</v>
      </c>
      <c r="M205" s="22"/>
      <c r="N205" s="23">
        <v>0</v>
      </c>
      <c r="O205" s="24"/>
      <c r="P205" s="21">
        <v>0</v>
      </c>
      <c r="Q205" s="22"/>
      <c r="R205" s="21">
        <v>0</v>
      </c>
      <c r="S205" s="22"/>
      <c r="T205" s="25"/>
      <c r="U205" s="26"/>
      <c r="V205" s="27"/>
    </row>
    <row r="206" spans="2:22" ht="14.25" customHeight="1">
      <c r="B206" s="14">
        <v>192</v>
      </c>
      <c r="C206" s="68" t="s">
        <v>14</v>
      </c>
      <c r="D206" s="68"/>
      <c r="E206" s="68"/>
      <c r="F206" s="68"/>
      <c r="G206" s="69"/>
      <c r="H206" s="70"/>
      <c r="I206" s="71"/>
      <c r="J206" s="21">
        <f t="shared" si="2"/>
        <v>0</v>
      </c>
      <c r="K206" s="22"/>
      <c r="L206" s="21">
        <v>0</v>
      </c>
      <c r="M206" s="22"/>
      <c r="N206" s="23">
        <v>0</v>
      </c>
      <c r="O206" s="24"/>
      <c r="P206" s="21">
        <v>0</v>
      </c>
      <c r="Q206" s="22"/>
      <c r="R206" s="21">
        <v>0</v>
      </c>
      <c r="S206" s="22"/>
      <c r="T206" s="25"/>
      <c r="U206" s="26"/>
      <c r="V206" s="27"/>
    </row>
    <row r="207" spans="2:22" ht="14.25" customHeight="1" thickBot="1">
      <c r="B207" s="15">
        <v>193</v>
      </c>
      <c r="C207" s="53" t="s">
        <v>15</v>
      </c>
      <c r="D207" s="54"/>
      <c r="E207" s="54"/>
      <c r="F207" s="55"/>
      <c r="G207" s="321"/>
      <c r="H207" s="322"/>
      <c r="I207" s="323"/>
      <c r="J207" s="41">
        <f t="shared" si="2"/>
        <v>0</v>
      </c>
      <c r="K207" s="42"/>
      <c r="L207" s="41">
        <v>0</v>
      </c>
      <c r="M207" s="42"/>
      <c r="N207" s="43">
        <v>0</v>
      </c>
      <c r="O207" s="44"/>
      <c r="P207" s="41">
        <v>0</v>
      </c>
      <c r="Q207" s="42"/>
      <c r="R207" s="41">
        <v>0</v>
      </c>
      <c r="S207" s="42"/>
      <c r="T207" s="45"/>
      <c r="U207" s="46"/>
      <c r="V207" s="47"/>
    </row>
    <row r="208" spans="2:22" ht="21.75" customHeight="1" thickBot="1">
      <c r="B208" s="3">
        <v>194</v>
      </c>
      <c r="C208" s="86" t="s">
        <v>26</v>
      </c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7"/>
    </row>
    <row r="209" spans="2:22" ht="47.25" customHeight="1">
      <c r="B209" s="17">
        <v>195</v>
      </c>
      <c r="C209" s="97" t="s">
        <v>27</v>
      </c>
      <c r="D209" s="97"/>
      <c r="E209" s="97"/>
      <c r="F209" s="97"/>
      <c r="G209" s="48"/>
      <c r="H209" s="49"/>
      <c r="I209" s="50"/>
      <c r="J209" s="51">
        <f t="shared" ref="J209:J218" si="3">L209+N209+P209+R209</f>
        <v>0</v>
      </c>
      <c r="K209" s="52"/>
      <c r="L209" s="51">
        <f>L210+L211+L212+L213</f>
        <v>0</v>
      </c>
      <c r="M209" s="52"/>
      <c r="N209" s="94">
        <f>N210+N211+N212+N213</f>
        <v>0</v>
      </c>
      <c r="O209" s="95"/>
      <c r="P209" s="51">
        <f>P210+P211+P212+P213</f>
        <v>0</v>
      </c>
      <c r="Q209" s="52"/>
      <c r="R209" s="51">
        <f>R210+R211+R212+R213</f>
        <v>0</v>
      </c>
      <c r="S209" s="52"/>
      <c r="T209" s="96"/>
      <c r="U209" s="66"/>
      <c r="V209" s="67"/>
    </row>
    <row r="210" spans="2:22" ht="19.5" customHeight="1">
      <c r="B210" s="14">
        <v>196</v>
      </c>
      <c r="C210" s="131" t="s">
        <v>12</v>
      </c>
      <c r="D210" s="131"/>
      <c r="E210" s="131"/>
      <c r="F210" s="131"/>
      <c r="G210" s="31"/>
      <c r="H210" s="32"/>
      <c r="I210" s="33"/>
      <c r="J210" s="21">
        <f t="shared" si="3"/>
        <v>0</v>
      </c>
      <c r="K210" s="22"/>
      <c r="L210" s="39">
        <v>0</v>
      </c>
      <c r="M210" s="40"/>
      <c r="N210" s="37">
        <v>0</v>
      </c>
      <c r="O210" s="38"/>
      <c r="P210" s="39">
        <v>0</v>
      </c>
      <c r="Q210" s="40"/>
      <c r="R210" s="39">
        <v>0</v>
      </c>
      <c r="S210" s="40"/>
      <c r="T210" s="163"/>
      <c r="U210" s="35"/>
      <c r="V210" s="36"/>
    </row>
    <row r="211" spans="2:22" ht="20.25" customHeight="1">
      <c r="B211" s="15">
        <v>197</v>
      </c>
      <c r="C211" s="68" t="s">
        <v>13</v>
      </c>
      <c r="D211" s="68"/>
      <c r="E211" s="68"/>
      <c r="F211" s="68"/>
      <c r="G211" s="31"/>
      <c r="H211" s="32"/>
      <c r="I211" s="33"/>
      <c r="J211" s="21">
        <f t="shared" si="3"/>
        <v>0</v>
      </c>
      <c r="K211" s="22"/>
      <c r="L211" s="21">
        <v>0</v>
      </c>
      <c r="M211" s="22"/>
      <c r="N211" s="23">
        <v>0</v>
      </c>
      <c r="O211" s="24"/>
      <c r="P211" s="21">
        <v>0</v>
      </c>
      <c r="Q211" s="22"/>
      <c r="R211" s="21">
        <v>0</v>
      </c>
      <c r="S211" s="22"/>
      <c r="T211" s="161"/>
      <c r="U211" s="26"/>
      <c r="V211" s="27"/>
    </row>
    <row r="212" spans="2:22" ht="24" customHeight="1">
      <c r="B212" s="13">
        <v>198</v>
      </c>
      <c r="C212" s="68" t="s">
        <v>14</v>
      </c>
      <c r="D212" s="68"/>
      <c r="E212" s="68"/>
      <c r="F212" s="68"/>
      <c r="G212" s="31"/>
      <c r="H212" s="32"/>
      <c r="I212" s="33"/>
      <c r="J212" s="21">
        <f t="shared" si="3"/>
        <v>0</v>
      </c>
      <c r="K212" s="22"/>
      <c r="L212" s="21">
        <v>0</v>
      </c>
      <c r="M212" s="22"/>
      <c r="N212" s="23">
        <v>0</v>
      </c>
      <c r="O212" s="24"/>
      <c r="P212" s="21">
        <v>0</v>
      </c>
      <c r="Q212" s="22"/>
      <c r="R212" s="21">
        <v>0</v>
      </c>
      <c r="S212" s="22"/>
      <c r="T212" s="161"/>
      <c r="U212" s="26"/>
      <c r="V212" s="27"/>
    </row>
    <row r="213" spans="2:22" ht="22.5" customHeight="1" thickBot="1">
      <c r="B213" s="14">
        <v>199</v>
      </c>
      <c r="C213" s="213" t="s">
        <v>15</v>
      </c>
      <c r="D213" s="214"/>
      <c r="E213" s="214"/>
      <c r="F213" s="215"/>
      <c r="G213" s="216"/>
      <c r="H213" s="217"/>
      <c r="I213" s="218"/>
      <c r="J213" s="154">
        <f t="shared" si="3"/>
        <v>0</v>
      </c>
      <c r="K213" s="200"/>
      <c r="L213" s="154">
        <v>0</v>
      </c>
      <c r="M213" s="200"/>
      <c r="N213" s="201">
        <v>0</v>
      </c>
      <c r="O213" s="202"/>
      <c r="P213" s="154">
        <v>0</v>
      </c>
      <c r="Q213" s="200"/>
      <c r="R213" s="154">
        <v>0</v>
      </c>
      <c r="S213" s="200"/>
      <c r="T213" s="165"/>
      <c r="U213" s="138"/>
      <c r="V213" s="139"/>
    </row>
    <row r="214" spans="2:22" ht="23.25" customHeight="1">
      <c r="B214" s="15">
        <v>200</v>
      </c>
      <c r="C214" s="88" t="s">
        <v>28</v>
      </c>
      <c r="D214" s="89"/>
      <c r="E214" s="89"/>
      <c r="F214" s="90"/>
      <c r="G214" s="91"/>
      <c r="H214" s="92"/>
      <c r="I214" s="93"/>
      <c r="J214" s="51">
        <f t="shared" si="3"/>
        <v>0</v>
      </c>
      <c r="K214" s="52"/>
      <c r="L214" s="51">
        <f>L215+L216+L217+L218</f>
        <v>0</v>
      </c>
      <c r="M214" s="52"/>
      <c r="N214" s="94">
        <f>N215+N216+N217+N218</f>
        <v>0</v>
      </c>
      <c r="O214" s="95"/>
      <c r="P214" s="51">
        <f>P215+P216+P217+P218</f>
        <v>0</v>
      </c>
      <c r="Q214" s="52"/>
      <c r="R214" s="51">
        <f>R215+R216+R217+R218</f>
        <v>0</v>
      </c>
      <c r="S214" s="52"/>
      <c r="T214" s="96"/>
      <c r="U214" s="66"/>
      <c r="V214" s="67"/>
    </row>
    <row r="215" spans="2:22" ht="20.25" customHeight="1">
      <c r="B215" s="14">
        <v>201</v>
      </c>
      <c r="C215" s="28" t="s">
        <v>12</v>
      </c>
      <c r="D215" s="29"/>
      <c r="E215" s="29"/>
      <c r="F215" s="30"/>
      <c r="G215" s="31"/>
      <c r="H215" s="32"/>
      <c r="I215" s="33"/>
      <c r="J215" s="21">
        <f t="shared" si="3"/>
        <v>0</v>
      </c>
      <c r="K215" s="22"/>
      <c r="L215" s="21">
        <v>0</v>
      </c>
      <c r="M215" s="22"/>
      <c r="N215" s="23">
        <v>0</v>
      </c>
      <c r="O215" s="24"/>
      <c r="P215" s="21">
        <v>0</v>
      </c>
      <c r="Q215" s="22"/>
      <c r="R215" s="21">
        <v>0</v>
      </c>
      <c r="S215" s="22"/>
      <c r="T215" s="161"/>
      <c r="U215" s="26"/>
      <c r="V215" s="27"/>
    </row>
    <row r="216" spans="2:22" ht="14.25" customHeight="1">
      <c r="B216" s="13">
        <v>202</v>
      </c>
      <c r="C216" s="28" t="s">
        <v>13</v>
      </c>
      <c r="D216" s="29"/>
      <c r="E216" s="29"/>
      <c r="F216" s="30"/>
      <c r="G216" s="31"/>
      <c r="H216" s="32"/>
      <c r="I216" s="33"/>
      <c r="J216" s="21">
        <f t="shared" si="3"/>
        <v>0</v>
      </c>
      <c r="K216" s="22"/>
      <c r="L216" s="21">
        <v>0</v>
      </c>
      <c r="M216" s="22"/>
      <c r="N216" s="23">
        <v>0</v>
      </c>
      <c r="O216" s="24"/>
      <c r="P216" s="21">
        <v>0</v>
      </c>
      <c r="Q216" s="22"/>
      <c r="R216" s="21">
        <v>0</v>
      </c>
      <c r="S216" s="22"/>
      <c r="T216" s="161"/>
      <c r="U216" s="26"/>
      <c r="V216" s="27"/>
    </row>
    <row r="217" spans="2:22" ht="18.75" customHeight="1">
      <c r="B217" s="14">
        <v>203</v>
      </c>
      <c r="C217" s="28" t="s">
        <v>14</v>
      </c>
      <c r="D217" s="29"/>
      <c r="E217" s="29"/>
      <c r="F217" s="30"/>
      <c r="G217" s="31"/>
      <c r="H217" s="32"/>
      <c r="I217" s="33"/>
      <c r="J217" s="21">
        <f t="shared" si="3"/>
        <v>0</v>
      </c>
      <c r="K217" s="22"/>
      <c r="L217" s="21">
        <v>0</v>
      </c>
      <c r="M217" s="22"/>
      <c r="N217" s="23">
        <v>0</v>
      </c>
      <c r="O217" s="24"/>
      <c r="P217" s="21">
        <v>0</v>
      </c>
      <c r="Q217" s="22"/>
      <c r="R217" s="21">
        <v>0</v>
      </c>
      <c r="S217" s="22"/>
      <c r="T217" s="161"/>
      <c r="U217" s="26"/>
      <c r="V217" s="27"/>
    </row>
    <row r="218" spans="2:22" ht="24.75" customHeight="1" thickBot="1">
      <c r="B218" s="18">
        <v>204</v>
      </c>
      <c r="C218" s="53" t="s">
        <v>15</v>
      </c>
      <c r="D218" s="54"/>
      <c r="E218" s="54"/>
      <c r="F218" s="55"/>
      <c r="G218" s="56"/>
      <c r="H218" s="57"/>
      <c r="I218" s="58"/>
      <c r="J218" s="41">
        <f t="shared" si="3"/>
        <v>0</v>
      </c>
      <c r="K218" s="42"/>
      <c r="L218" s="41">
        <v>0</v>
      </c>
      <c r="M218" s="42"/>
      <c r="N218" s="43">
        <v>0</v>
      </c>
      <c r="O218" s="44"/>
      <c r="P218" s="41">
        <v>0</v>
      </c>
      <c r="Q218" s="42"/>
      <c r="R218" s="41">
        <v>0</v>
      </c>
      <c r="S218" s="42"/>
      <c r="T218" s="234"/>
      <c r="U218" s="46"/>
      <c r="V218" s="47"/>
    </row>
    <row r="219" spans="2:22" ht="24.75" customHeight="1" thickBot="1">
      <c r="B219" s="16">
        <v>205</v>
      </c>
      <c r="C219" s="72" t="s">
        <v>29</v>
      </c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3"/>
    </row>
    <row r="220" spans="2:22" ht="52.5" customHeight="1" thickBot="1">
      <c r="B220" s="3">
        <v>206</v>
      </c>
      <c r="C220" s="386" t="s">
        <v>30</v>
      </c>
      <c r="D220" s="387"/>
      <c r="E220" s="387"/>
      <c r="F220" s="387"/>
      <c r="G220" s="388" t="s">
        <v>51</v>
      </c>
      <c r="H220" s="388"/>
      <c r="I220" s="389"/>
      <c r="J220" s="390">
        <f t="shared" ref="J220:J249" si="4">L220+N220+P220+R220</f>
        <v>140215.91999999998</v>
      </c>
      <c r="K220" s="391"/>
      <c r="L220" s="390">
        <f>L221+L222+L223+L224</f>
        <v>47378.22</v>
      </c>
      <c r="M220" s="392"/>
      <c r="N220" s="396">
        <f>N221+N222+N223+N224</f>
        <v>48573.9</v>
      </c>
      <c r="O220" s="397"/>
      <c r="P220" s="390">
        <f>P221+P222+P223+P224</f>
        <v>22131.9</v>
      </c>
      <c r="Q220" s="392"/>
      <c r="R220" s="390">
        <f>R221+R222+R223+R224</f>
        <v>22131.9</v>
      </c>
      <c r="S220" s="392"/>
      <c r="T220" s="393" t="s">
        <v>73</v>
      </c>
      <c r="U220" s="394"/>
      <c r="V220" s="395"/>
    </row>
    <row r="221" spans="2:22" ht="14.25" customHeight="1">
      <c r="B221" s="13">
        <v>207</v>
      </c>
      <c r="C221" s="229" t="s">
        <v>12</v>
      </c>
      <c r="D221" s="230"/>
      <c r="E221" s="230"/>
      <c r="F221" s="231"/>
      <c r="G221" s="91"/>
      <c r="H221" s="92"/>
      <c r="I221" s="93"/>
      <c r="J221" s="94">
        <f t="shared" si="4"/>
        <v>0</v>
      </c>
      <c r="K221" s="52"/>
      <c r="L221" s="51">
        <f>L226+L231</f>
        <v>0</v>
      </c>
      <c r="M221" s="67"/>
      <c r="N221" s="94">
        <f>N226+N231</f>
        <v>0</v>
      </c>
      <c r="O221" s="232"/>
      <c r="P221" s="51">
        <f>P226+P231</f>
        <v>0</v>
      </c>
      <c r="Q221" s="67"/>
      <c r="R221" s="51">
        <f>R226+R231</f>
        <v>0</v>
      </c>
      <c r="S221" s="67"/>
      <c r="T221" s="96"/>
      <c r="U221" s="66"/>
      <c r="V221" s="67"/>
    </row>
    <row r="222" spans="2:22" ht="14.25" customHeight="1">
      <c r="B222" s="14">
        <v>208</v>
      </c>
      <c r="C222" s="28" t="s">
        <v>13</v>
      </c>
      <c r="D222" s="29"/>
      <c r="E222" s="29"/>
      <c r="F222" s="30"/>
      <c r="G222" s="31"/>
      <c r="H222" s="32"/>
      <c r="I222" s="33"/>
      <c r="J222" s="23">
        <f t="shared" si="4"/>
        <v>52891.9</v>
      </c>
      <c r="K222" s="22"/>
      <c r="L222" s="21">
        <f>L227+L232</f>
        <v>26449.9</v>
      </c>
      <c r="M222" s="27"/>
      <c r="N222" s="23">
        <f>N227+N232</f>
        <v>26442</v>
      </c>
      <c r="O222" s="162"/>
      <c r="P222" s="21">
        <f>P227+P232</f>
        <v>0</v>
      </c>
      <c r="Q222" s="27"/>
      <c r="R222" s="21">
        <f>R227+R232</f>
        <v>0</v>
      </c>
      <c r="S222" s="27"/>
      <c r="T222" s="161"/>
      <c r="U222" s="26"/>
      <c r="V222" s="27"/>
    </row>
    <row r="223" spans="2:22" ht="14.25" customHeight="1">
      <c r="B223" s="15">
        <v>209</v>
      </c>
      <c r="C223" s="28" t="s">
        <v>14</v>
      </c>
      <c r="D223" s="29"/>
      <c r="E223" s="29"/>
      <c r="F223" s="30"/>
      <c r="G223" s="31"/>
      <c r="H223" s="32"/>
      <c r="I223" s="33"/>
      <c r="J223" s="23">
        <f t="shared" si="4"/>
        <v>87324.02</v>
      </c>
      <c r="K223" s="22"/>
      <c r="L223" s="21">
        <f>L228+L233+L238</f>
        <v>20928.32</v>
      </c>
      <c r="M223" s="27"/>
      <c r="N223" s="398">
        <f>N228+N233+N238</f>
        <v>22131.9</v>
      </c>
      <c r="O223" s="399"/>
      <c r="P223" s="398">
        <f>P228+P233+P238</f>
        <v>22131.9</v>
      </c>
      <c r="Q223" s="399"/>
      <c r="R223" s="398">
        <f>R228+R233+R238</f>
        <v>22131.9</v>
      </c>
      <c r="S223" s="399"/>
      <c r="T223" s="161"/>
      <c r="U223" s="26"/>
      <c r="V223" s="27"/>
    </row>
    <row r="224" spans="2:22" ht="14.25" customHeight="1" thickBot="1">
      <c r="B224" s="16">
        <v>210</v>
      </c>
      <c r="C224" s="53" t="s">
        <v>15</v>
      </c>
      <c r="D224" s="54"/>
      <c r="E224" s="54"/>
      <c r="F224" s="55"/>
      <c r="G224" s="56"/>
      <c r="H224" s="57"/>
      <c r="I224" s="58"/>
      <c r="J224" s="43">
        <f t="shared" si="4"/>
        <v>0</v>
      </c>
      <c r="K224" s="42"/>
      <c r="L224" s="41">
        <f>L229+L234</f>
        <v>0</v>
      </c>
      <c r="M224" s="47"/>
      <c r="N224" s="43">
        <f>N229+N234</f>
        <v>0</v>
      </c>
      <c r="O224" s="235"/>
      <c r="P224" s="41">
        <f>P229+P234</f>
        <v>0</v>
      </c>
      <c r="Q224" s="47"/>
      <c r="R224" s="41">
        <f>R229+R234</f>
        <v>0</v>
      </c>
      <c r="S224" s="47"/>
      <c r="T224" s="234"/>
      <c r="U224" s="46"/>
      <c r="V224" s="47"/>
    </row>
    <row r="225" spans="2:22" ht="60" customHeight="1" thickBot="1">
      <c r="B225" s="3">
        <v>211</v>
      </c>
      <c r="C225" s="84" t="s">
        <v>82</v>
      </c>
      <c r="D225" s="84"/>
      <c r="E225" s="84"/>
      <c r="F225" s="84"/>
      <c r="G225" s="77" t="s">
        <v>31</v>
      </c>
      <c r="H225" s="78"/>
      <c r="I225" s="79"/>
      <c r="J225" s="400">
        <f t="shared" si="4"/>
        <v>52884</v>
      </c>
      <c r="K225" s="401"/>
      <c r="L225" s="402">
        <v>26442</v>
      </c>
      <c r="M225" s="403"/>
      <c r="N225" s="402">
        <f>N227+N228</f>
        <v>26442</v>
      </c>
      <c r="O225" s="403"/>
      <c r="P225" s="402">
        <f>P227+P228</f>
        <v>0</v>
      </c>
      <c r="Q225" s="403"/>
      <c r="R225" s="402">
        <f>R227+R228</f>
        <v>0</v>
      </c>
      <c r="S225" s="403"/>
      <c r="T225" s="84" t="s">
        <v>52</v>
      </c>
      <c r="U225" s="84"/>
      <c r="V225" s="85"/>
    </row>
    <row r="226" spans="2:22" ht="14.25" customHeight="1">
      <c r="B226" s="13">
        <v>212</v>
      </c>
      <c r="C226" s="229" t="s">
        <v>12</v>
      </c>
      <c r="D226" s="230"/>
      <c r="E226" s="230"/>
      <c r="F226" s="231"/>
      <c r="G226" s="91"/>
      <c r="H226" s="92"/>
      <c r="I226" s="93"/>
      <c r="J226" s="37">
        <f t="shared" si="4"/>
        <v>0</v>
      </c>
      <c r="K226" s="40"/>
      <c r="L226" s="94">
        <v>0</v>
      </c>
      <c r="M226" s="95"/>
      <c r="N226" s="51">
        <v>0</v>
      </c>
      <c r="O226" s="52"/>
      <c r="P226" s="94">
        <v>0</v>
      </c>
      <c r="Q226" s="95"/>
      <c r="R226" s="51">
        <v>0</v>
      </c>
      <c r="S226" s="52"/>
      <c r="T226" s="65"/>
      <c r="U226" s="66"/>
      <c r="V226" s="67"/>
    </row>
    <row r="227" spans="2:22" ht="14.25" customHeight="1">
      <c r="B227" s="15">
        <v>213</v>
      </c>
      <c r="C227" s="28" t="s">
        <v>13</v>
      </c>
      <c r="D227" s="29"/>
      <c r="E227" s="29"/>
      <c r="F227" s="30"/>
      <c r="G227" s="31"/>
      <c r="H227" s="32"/>
      <c r="I227" s="33"/>
      <c r="J227" s="177">
        <f t="shared" si="4"/>
        <v>52884</v>
      </c>
      <c r="K227" s="133"/>
      <c r="L227" s="177">
        <v>26442</v>
      </c>
      <c r="M227" s="233"/>
      <c r="N227" s="132">
        <v>26442</v>
      </c>
      <c r="O227" s="133"/>
      <c r="P227" s="177">
        <v>0</v>
      </c>
      <c r="Q227" s="233"/>
      <c r="R227" s="132">
        <v>0</v>
      </c>
      <c r="S227" s="133"/>
      <c r="T227" s="25"/>
      <c r="U227" s="26"/>
      <c r="V227" s="27"/>
    </row>
    <row r="228" spans="2:22" ht="14.25" customHeight="1">
      <c r="B228" s="13">
        <v>214</v>
      </c>
      <c r="C228" s="28" t="s">
        <v>14</v>
      </c>
      <c r="D228" s="29"/>
      <c r="E228" s="29"/>
      <c r="F228" s="30"/>
      <c r="G228" s="31"/>
      <c r="H228" s="32"/>
      <c r="I228" s="33"/>
      <c r="J228" s="23">
        <f t="shared" si="4"/>
        <v>0</v>
      </c>
      <c r="K228" s="22"/>
      <c r="L228" s="23">
        <v>0</v>
      </c>
      <c r="M228" s="24"/>
      <c r="N228" s="21">
        <v>0</v>
      </c>
      <c r="O228" s="22"/>
      <c r="P228" s="23">
        <v>0</v>
      </c>
      <c r="Q228" s="24"/>
      <c r="R228" s="21">
        <v>0</v>
      </c>
      <c r="S228" s="22"/>
      <c r="T228" s="25"/>
      <c r="U228" s="26"/>
      <c r="V228" s="27"/>
    </row>
    <row r="229" spans="2:22" ht="14.25" customHeight="1" thickBot="1">
      <c r="B229" s="15">
        <v>215</v>
      </c>
      <c r="C229" s="53" t="s">
        <v>15</v>
      </c>
      <c r="D229" s="54"/>
      <c r="E229" s="54"/>
      <c r="F229" s="55"/>
      <c r="G229" s="178"/>
      <c r="H229" s="179"/>
      <c r="I229" s="180"/>
      <c r="J229" s="43">
        <f t="shared" si="4"/>
        <v>0</v>
      </c>
      <c r="K229" s="42"/>
      <c r="L229" s="43">
        <v>0</v>
      </c>
      <c r="M229" s="44"/>
      <c r="N229" s="41">
        <v>0</v>
      </c>
      <c r="O229" s="42"/>
      <c r="P229" s="43">
        <v>0</v>
      </c>
      <c r="Q229" s="44"/>
      <c r="R229" s="41">
        <v>0</v>
      </c>
      <c r="S229" s="42"/>
      <c r="T229" s="45"/>
      <c r="U229" s="46"/>
      <c r="V229" s="47"/>
    </row>
    <row r="230" spans="2:22" ht="153.75" customHeight="1" thickBot="1">
      <c r="B230" s="3">
        <v>216</v>
      </c>
      <c r="C230" s="404" t="s">
        <v>83</v>
      </c>
      <c r="D230" s="405"/>
      <c r="E230" s="405"/>
      <c r="F230" s="406"/>
      <c r="G230" s="178" t="s">
        <v>31</v>
      </c>
      <c r="H230" s="179"/>
      <c r="I230" s="180"/>
      <c r="J230" s="294">
        <f t="shared" si="4"/>
        <v>7.9</v>
      </c>
      <c r="K230" s="401"/>
      <c r="L230" s="407">
        <f>L231+L232+L233+L234</f>
        <v>7.9</v>
      </c>
      <c r="M230" s="408"/>
      <c r="N230" s="294">
        <f>N231+N232+N233+N234</f>
        <v>0</v>
      </c>
      <c r="O230" s="401"/>
      <c r="P230" s="294">
        <f>P231+P232+P233+P234</f>
        <v>0</v>
      </c>
      <c r="Q230" s="401"/>
      <c r="R230" s="294">
        <f>R231+R232+R233+R234</f>
        <v>0</v>
      </c>
      <c r="S230" s="401"/>
      <c r="T230" s="409" t="s">
        <v>55</v>
      </c>
      <c r="U230" s="409"/>
      <c r="V230" s="410"/>
    </row>
    <row r="231" spans="2:22" ht="14.25" customHeight="1">
      <c r="B231" s="16">
        <v>217</v>
      </c>
      <c r="C231" s="59" t="s">
        <v>12</v>
      </c>
      <c r="D231" s="60"/>
      <c r="E231" s="60"/>
      <c r="F231" s="61"/>
      <c r="G231" s="62"/>
      <c r="H231" s="63"/>
      <c r="I231" s="64"/>
      <c r="J231" s="37">
        <f t="shared" si="4"/>
        <v>0</v>
      </c>
      <c r="K231" s="40"/>
      <c r="L231" s="37">
        <v>0</v>
      </c>
      <c r="M231" s="38"/>
      <c r="N231" s="39">
        <v>0</v>
      </c>
      <c r="O231" s="40"/>
      <c r="P231" s="37">
        <v>0</v>
      </c>
      <c r="Q231" s="38"/>
      <c r="R231" s="39">
        <v>0</v>
      </c>
      <c r="S231" s="40"/>
      <c r="T231" s="34"/>
      <c r="U231" s="35"/>
      <c r="V231" s="36"/>
    </row>
    <row r="232" spans="2:22" ht="14.25" customHeight="1">
      <c r="B232" s="13">
        <v>218</v>
      </c>
      <c r="C232" s="28" t="s">
        <v>13</v>
      </c>
      <c r="D232" s="29"/>
      <c r="E232" s="29"/>
      <c r="F232" s="30"/>
      <c r="G232" s="31"/>
      <c r="H232" s="32"/>
      <c r="I232" s="33"/>
      <c r="J232" s="23">
        <f t="shared" si="4"/>
        <v>7.9</v>
      </c>
      <c r="K232" s="22"/>
      <c r="L232" s="23">
        <v>7.9</v>
      </c>
      <c r="M232" s="24"/>
      <c r="N232" s="21">
        <v>0</v>
      </c>
      <c r="O232" s="22"/>
      <c r="P232" s="23">
        <v>0</v>
      </c>
      <c r="Q232" s="24"/>
      <c r="R232" s="21">
        <v>0</v>
      </c>
      <c r="S232" s="22"/>
      <c r="T232" s="25"/>
      <c r="U232" s="26"/>
      <c r="V232" s="27"/>
    </row>
    <row r="233" spans="2:22" ht="14.25" customHeight="1">
      <c r="B233" s="14">
        <v>219</v>
      </c>
      <c r="C233" s="28" t="s">
        <v>14</v>
      </c>
      <c r="D233" s="29"/>
      <c r="E233" s="29"/>
      <c r="F233" s="30"/>
      <c r="G233" s="31"/>
      <c r="H233" s="32"/>
      <c r="I233" s="33"/>
      <c r="J233" s="23">
        <f t="shared" si="4"/>
        <v>0</v>
      </c>
      <c r="K233" s="22"/>
      <c r="L233" s="23">
        <v>0</v>
      </c>
      <c r="M233" s="24"/>
      <c r="N233" s="21">
        <v>0</v>
      </c>
      <c r="O233" s="22"/>
      <c r="P233" s="23">
        <v>0</v>
      </c>
      <c r="Q233" s="24"/>
      <c r="R233" s="21">
        <v>0</v>
      </c>
      <c r="S233" s="22"/>
      <c r="T233" s="25"/>
      <c r="U233" s="26"/>
      <c r="V233" s="27"/>
    </row>
    <row r="234" spans="2:22" ht="22.5" customHeight="1" thickBot="1">
      <c r="B234" s="15">
        <v>220</v>
      </c>
      <c r="C234" s="53" t="s">
        <v>15</v>
      </c>
      <c r="D234" s="54"/>
      <c r="E234" s="54"/>
      <c r="F234" s="55"/>
      <c r="G234" s="56"/>
      <c r="H234" s="57"/>
      <c r="I234" s="58"/>
      <c r="J234" s="43">
        <f t="shared" si="4"/>
        <v>0</v>
      </c>
      <c r="K234" s="42"/>
      <c r="L234" s="43">
        <v>0</v>
      </c>
      <c r="M234" s="44"/>
      <c r="N234" s="41">
        <v>0</v>
      </c>
      <c r="O234" s="42"/>
      <c r="P234" s="43">
        <v>0</v>
      </c>
      <c r="Q234" s="44"/>
      <c r="R234" s="41">
        <v>0</v>
      </c>
      <c r="S234" s="42"/>
      <c r="T234" s="45"/>
      <c r="U234" s="46"/>
      <c r="V234" s="47"/>
    </row>
    <row r="235" spans="2:22" ht="60.75" customHeight="1" thickBot="1">
      <c r="B235" s="3">
        <v>221</v>
      </c>
      <c r="C235" s="74" t="s">
        <v>84</v>
      </c>
      <c r="D235" s="75"/>
      <c r="E235" s="75"/>
      <c r="F235" s="76"/>
      <c r="G235" s="77" t="s">
        <v>53</v>
      </c>
      <c r="H235" s="78"/>
      <c r="I235" s="79"/>
      <c r="J235" s="411">
        <f t="shared" si="4"/>
        <v>87324.02</v>
      </c>
      <c r="K235" s="412"/>
      <c r="L235" s="411">
        <f>L236+L237+L238+L239</f>
        <v>20928.32</v>
      </c>
      <c r="M235" s="412"/>
      <c r="N235" s="411">
        <f>N236+N237+N238+N239</f>
        <v>22131.9</v>
      </c>
      <c r="O235" s="412"/>
      <c r="P235" s="411">
        <f>P236+P237+P238+P239</f>
        <v>22131.9</v>
      </c>
      <c r="Q235" s="412"/>
      <c r="R235" s="411">
        <f>R236+R237+R238+R239</f>
        <v>22131.9</v>
      </c>
      <c r="S235" s="412"/>
      <c r="T235" s="84" t="s">
        <v>74</v>
      </c>
      <c r="U235" s="84"/>
      <c r="V235" s="85"/>
    </row>
    <row r="236" spans="2:22" ht="14.25" customHeight="1">
      <c r="B236" s="13">
        <v>222</v>
      </c>
      <c r="C236" s="59" t="s">
        <v>12</v>
      </c>
      <c r="D236" s="60"/>
      <c r="E236" s="60"/>
      <c r="F236" s="61"/>
      <c r="G236" s="62"/>
      <c r="H236" s="63"/>
      <c r="I236" s="64"/>
      <c r="J236" s="37">
        <f t="shared" si="4"/>
        <v>0</v>
      </c>
      <c r="K236" s="40"/>
      <c r="L236" s="37">
        <v>0</v>
      </c>
      <c r="M236" s="38"/>
      <c r="N236" s="39">
        <v>0</v>
      </c>
      <c r="O236" s="40"/>
      <c r="P236" s="37">
        <v>0</v>
      </c>
      <c r="Q236" s="38"/>
      <c r="R236" s="39">
        <v>0</v>
      </c>
      <c r="S236" s="40"/>
      <c r="T236" s="34"/>
      <c r="U236" s="35"/>
      <c r="V236" s="36"/>
    </row>
    <row r="237" spans="2:22" ht="14.25" customHeight="1">
      <c r="B237" s="14">
        <v>223</v>
      </c>
      <c r="C237" s="28" t="s">
        <v>13</v>
      </c>
      <c r="D237" s="29"/>
      <c r="E237" s="29"/>
      <c r="F237" s="30"/>
      <c r="G237" s="31"/>
      <c r="H237" s="32"/>
      <c r="I237" s="33"/>
      <c r="J237" s="23">
        <f t="shared" si="4"/>
        <v>0</v>
      </c>
      <c r="K237" s="22"/>
      <c r="L237" s="23">
        <v>0</v>
      </c>
      <c r="M237" s="24"/>
      <c r="N237" s="21">
        <v>0</v>
      </c>
      <c r="O237" s="22"/>
      <c r="P237" s="23">
        <v>0</v>
      </c>
      <c r="Q237" s="24"/>
      <c r="R237" s="21">
        <v>0</v>
      </c>
      <c r="S237" s="22"/>
      <c r="T237" s="25"/>
      <c r="U237" s="26"/>
      <c r="V237" s="27"/>
    </row>
    <row r="238" spans="2:22" ht="14.25" customHeight="1">
      <c r="B238" s="14">
        <v>224</v>
      </c>
      <c r="C238" s="28" t="s">
        <v>14</v>
      </c>
      <c r="D238" s="29"/>
      <c r="E238" s="29"/>
      <c r="F238" s="30"/>
      <c r="G238" s="31"/>
      <c r="H238" s="32"/>
      <c r="I238" s="33"/>
      <c r="J238" s="177">
        <f t="shared" si="4"/>
        <v>87324.02</v>
      </c>
      <c r="K238" s="133"/>
      <c r="L238" s="177">
        <v>20928.32</v>
      </c>
      <c r="M238" s="233"/>
      <c r="N238" s="132">
        <v>22131.9</v>
      </c>
      <c r="O238" s="133"/>
      <c r="P238" s="177">
        <v>22131.9</v>
      </c>
      <c r="Q238" s="233"/>
      <c r="R238" s="132">
        <v>22131.9</v>
      </c>
      <c r="S238" s="133"/>
      <c r="T238" s="25"/>
      <c r="U238" s="26"/>
      <c r="V238" s="27"/>
    </row>
    <row r="239" spans="2:22" ht="14.25" customHeight="1" thickBot="1">
      <c r="B239" s="15">
        <v>225</v>
      </c>
      <c r="C239" s="53" t="s">
        <v>15</v>
      </c>
      <c r="D239" s="54"/>
      <c r="E239" s="54"/>
      <c r="F239" s="55"/>
      <c r="G239" s="56"/>
      <c r="H239" s="57"/>
      <c r="I239" s="58"/>
      <c r="J239" s="43">
        <f t="shared" si="4"/>
        <v>0</v>
      </c>
      <c r="K239" s="42"/>
      <c r="L239" s="43">
        <v>0</v>
      </c>
      <c r="M239" s="44"/>
      <c r="N239" s="41">
        <v>0</v>
      </c>
      <c r="O239" s="42"/>
      <c r="P239" s="43">
        <v>0</v>
      </c>
      <c r="Q239" s="44"/>
      <c r="R239" s="41">
        <v>0</v>
      </c>
      <c r="S239" s="42"/>
      <c r="T239" s="45"/>
      <c r="U239" s="46"/>
      <c r="V239" s="47"/>
    </row>
    <row r="240" spans="2:22" ht="57" customHeight="1" thickBot="1">
      <c r="B240" s="3">
        <v>226</v>
      </c>
      <c r="C240" s="74" t="s">
        <v>85</v>
      </c>
      <c r="D240" s="75"/>
      <c r="E240" s="75"/>
      <c r="F240" s="76"/>
      <c r="G240" s="77" t="s">
        <v>51</v>
      </c>
      <c r="H240" s="78"/>
      <c r="I240" s="79"/>
      <c r="J240" s="80">
        <f t="shared" si="4"/>
        <v>0</v>
      </c>
      <c r="K240" s="81"/>
      <c r="L240" s="80">
        <f>L241+L242+L243+L244</f>
        <v>0</v>
      </c>
      <c r="M240" s="81"/>
      <c r="N240" s="80">
        <f>N241+N242+N243+N244</f>
        <v>0</v>
      </c>
      <c r="O240" s="81"/>
      <c r="P240" s="80">
        <f>P241+P242+P243+P244</f>
        <v>0</v>
      </c>
      <c r="Q240" s="81"/>
      <c r="R240" s="80">
        <f>R241+R242+R243+R244</f>
        <v>0</v>
      </c>
      <c r="S240" s="81"/>
      <c r="T240" s="84" t="s">
        <v>59</v>
      </c>
      <c r="U240" s="84"/>
      <c r="V240" s="85"/>
    </row>
    <row r="241" spans="2:22" ht="14.25" customHeight="1">
      <c r="B241" s="13">
        <v>227</v>
      </c>
      <c r="C241" s="59" t="s">
        <v>12</v>
      </c>
      <c r="D241" s="60"/>
      <c r="E241" s="60"/>
      <c r="F241" s="61"/>
      <c r="G241" s="62"/>
      <c r="H241" s="63"/>
      <c r="I241" s="64"/>
      <c r="J241" s="37">
        <f t="shared" si="4"/>
        <v>0</v>
      </c>
      <c r="K241" s="40"/>
      <c r="L241" s="37">
        <v>0</v>
      </c>
      <c r="M241" s="38"/>
      <c r="N241" s="39">
        <v>0</v>
      </c>
      <c r="O241" s="40"/>
      <c r="P241" s="37">
        <v>0</v>
      </c>
      <c r="Q241" s="38"/>
      <c r="R241" s="39">
        <v>0</v>
      </c>
      <c r="S241" s="40"/>
      <c r="T241" s="34"/>
      <c r="U241" s="35"/>
      <c r="V241" s="36"/>
    </row>
    <row r="242" spans="2:22" ht="14.25" customHeight="1">
      <c r="B242" s="14">
        <v>228</v>
      </c>
      <c r="C242" s="28" t="s">
        <v>13</v>
      </c>
      <c r="D242" s="29"/>
      <c r="E242" s="29"/>
      <c r="F242" s="30"/>
      <c r="G242" s="31"/>
      <c r="H242" s="32"/>
      <c r="I242" s="33"/>
      <c r="J242" s="23">
        <f t="shared" si="4"/>
        <v>0</v>
      </c>
      <c r="K242" s="22"/>
      <c r="L242" s="23">
        <v>0</v>
      </c>
      <c r="M242" s="24"/>
      <c r="N242" s="21">
        <v>0</v>
      </c>
      <c r="O242" s="22"/>
      <c r="P242" s="23">
        <v>0</v>
      </c>
      <c r="Q242" s="24"/>
      <c r="R242" s="21">
        <v>0</v>
      </c>
      <c r="S242" s="22"/>
      <c r="T242" s="25"/>
      <c r="U242" s="26"/>
      <c r="V242" s="27"/>
    </row>
    <row r="243" spans="2:22" ht="14.25" customHeight="1">
      <c r="B243" s="15">
        <v>229</v>
      </c>
      <c r="C243" s="28" t="s">
        <v>14</v>
      </c>
      <c r="D243" s="29"/>
      <c r="E243" s="29"/>
      <c r="F243" s="30"/>
      <c r="G243" s="31"/>
      <c r="H243" s="32"/>
      <c r="I243" s="33"/>
      <c r="J243" s="23">
        <f t="shared" si="4"/>
        <v>0</v>
      </c>
      <c r="K243" s="22"/>
      <c r="L243" s="23">
        <v>0</v>
      </c>
      <c r="M243" s="24"/>
      <c r="N243" s="21">
        <v>0</v>
      </c>
      <c r="O243" s="22"/>
      <c r="P243" s="23">
        <v>0</v>
      </c>
      <c r="Q243" s="24"/>
      <c r="R243" s="21">
        <v>0</v>
      </c>
      <c r="S243" s="22"/>
      <c r="T243" s="25"/>
      <c r="U243" s="26"/>
      <c r="V243" s="27"/>
    </row>
    <row r="244" spans="2:22" ht="14.25" customHeight="1" thickBot="1">
      <c r="B244" s="19">
        <v>230</v>
      </c>
      <c r="C244" s="53" t="s">
        <v>15</v>
      </c>
      <c r="D244" s="54"/>
      <c r="E244" s="54"/>
      <c r="F244" s="55"/>
      <c r="G244" s="56"/>
      <c r="H244" s="57"/>
      <c r="I244" s="58"/>
      <c r="J244" s="43">
        <f t="shared" si="4"/>
        <v>0</v>
      </c>
      <c r="K244" s="42"/>
      <c r="L244" s="43">
        <v>0</v>
      </c>
      <c r="M244" s="44"/>
      <c r="N244" s="41">
        <v>0</v>
      </c>
      <c r="O244" s="42"/>
      <c r="P244" s="43">
        <v>0</v>
      </c>
      <c r="Q244" s="44"/>
      <c r="R244" s="41">
        <v>0</v>
      </c>
      <c r="S244" s="42"/>
      <c r="T244" s="45"/>
      <c r="U244" s="46"/>
      <c r="V244" s="47"/>
    </row>
    <row r="245" spans="2:22" ht="54.75" customHeight="1" thickBot="1">
      <c r="B245" s="3">
        <v>231</v>
      </c>
      <c r="C245" s="74" t="s">
        <v>86</v>
      </c>
      <c r="D245" s="75"/>
      <c r="E245" s="75"/>
      <c r="F245" s="76"/>
      <c r="G245" s="77" t="s">
        <v>51</v>
      </c>
      <c r="H245" s="78"/>
      <c r="I245" s="79"/>
      <c r="J245" s="80">
        <f t="shared" si="4"/>
        <v>0</v>
      </c>
      <c r="K245" s="81"/>
      <c r="L245" s="80">
        <f>L246+L247+L248+L249</f>
        <v>0</v>
      </c>
      <c r="M245" s="81"/>
      <c r="N245" s="82">
        <f>N246+N247+N248+N249</f>
        <v>0</v>
      </c>
      <c r="O245" s="83"/>
      <c r="P245" s="80">
        <f>P246+P247+P248+P249</f>
        <v>0</v>
      </c>
      <c r="Q245" s="81"/>
      <c r="R245" s="80">
        <f>R246+R247+R248+R249</f>
        <v>0</v>
      </c>
      <c r="S245" s="81"/>
      <c r="T245" s="84" t="s">
        <v>75</v>
      </c>
      <c r="U245" s="84"/>
      <c r="V245" s="85"/>
    </row>
    <row r="246" spans="2:22" ht="14.25" customHeight="1">
      <c r="B246" s="13">
        <v>232</v>
      </c>
      <c r="C246" s="59" t="s">
        <v>12</v>
      </c>
      <c r="D246" s="60"/>
      <c r="E246" s="60"/>
      <c r="F246" s="61"/>
      <c r="G246" s="62"/>
      <c r="H246" s="63"/>
      <c r="I246" s="64"/>
      <c r="J246" s="37">
        <f t="shared" si="4"/>
        <v>0</v>
      </c>
      <c r="K246" s="40"/>
      <c r="L246" s="37">
        <v>0</v>
      </c>
      <c r="M246" s="38"/>
      <c r="N246" s="39">
        <v>0</v>
      </c>
      <c r="O246" s="40"/>
      <c r="P246" s="37">
        <v>0</v>
      </c>
      <c r="Q246" s="38"/>
      <c r="R246" s="39">
        <v>0</v>
      </c>
      <c r="S246" s="40"/>
      <c r="T246" s="34"/>
      <c r="U246" s="35"/>
      <c r="V246" s="36"/>
    </row>
    <row r="247" spans="2:22" ht="14.25" customHeight="1">
      <c r="B247" s="14">
        <v>233</v>
      </c>
      <c r="C247" s="28" t="s">
        <v>13</v>
      </c>
      <c r="D247" s="29"/>
      <c r="E247" s="29"/>
      <c r="F247" s="30"/>
      <c r="G247" s="31"/>
      <c r="H247" s="32"/>
      <c r="I247" s="33"/>
      <c r="J247" s="23">
        <f t="shared" si="4"/>
        <v>0</v>
      </c>
      <c r="K247" s="22"/>
      <c r="L247" s="23">
        <v>0</v>
      </c>
      <c r="M247" s="24"/>
      <c r="N247" s="21">
        <v>0</v>
      </c>
      <c r="O247" s="22"/>
      <c r="P247" s="23">
        <v>0</v>
      </c>
      <c r="Q247" s="24"/>
      <c r="R247" s="21">
        <v>0</v>
      </c>
      <c r="S247" s="22"/>
      <c r="T247" s="25"/>
      <c r="U247" s="26"/>
      <c r="V247" s="27"/>
    </row>
    <row r="248" spans="2:22" ht="14.25" customHeight="1">
      <c r="B248" s="14">
        <v>234</v>
      </c>
      <c r="C248" s="28" t="s">
        <v>14</v>
      </c>
      <c r="D248" s="29"/>
      <c r="E248" s="29"/>
      <c r="F248" s="30"/>
      <c r="G248" s="31"/>
      <c r="H248" s="32"/>
      <c r="I248" s="33"/>
      <c r="J248" s="23">
        <f t="shared" si="4"/>
        <v>0</v>
      </c>
      <c r="K248" s="22"/>
      <c r="L248" s="23">
        <v>0</v>
      </c>
      <c r="M248" s="24"/>
      <c r="N248" s="21">
        <v>0</v>
      </c>
      <c r="O248" s="22"/>
      <c r="P248" s="23">
        <v>0</v>
      </c>
      <c r="Q248" s="24"/>
      <c r="R248" s="21">
        <v>0</v>
      </c>
      <c r="S248" s="22"/>
      <c r="T248" s="25"/>
      <c r="U248" s="26"/>
      <c r="V248" s="27"/>
    </row>
    <row r="249" spans="2:22" ht="14.25" customHeight="1" thickBot="1">
      <c r="B249" s="19">
        <v>235</v>
      </c>
      <c r="C249" s="53" t="s">
        <v>15</v>
      </c>
      <c r="D249" s="54"/>
      <c r="E249" s="54"/>
      <c r="F249" s="55"/>
      <c r="G249" s="56"/>
      <c r="H249" s="57"/>
      <c r="I249" s="58"/>
      <c r="J249" s="43">
        <f t="shared" si="4"/>
        <v>0</v>
      </c>
      <c r="K249" s="42"/>
      <c r="L249" s="43">
        <v>0</v>
      </c>
      <c r="M249" s="44"/>
      <c r="N249" s="41">
        <v>0</v>
      </c>
      <c r="O249" s="42"/>
      <c r="P249" s="43">
        <v>0</v>
      </c>
      <c r="Q249" s="44"/>
      <c r="R249" s="41">
        <v>0</v>
      </c>
      <c r="S249" s="42"/>
      <c r="T249" s="45"/>
      <c r="U249" s="46"/>
      <c r="V249" s="47"/>
    </row>
    <row r="250" spans="2:22" ht="14.25" customHeight="1">
      <c r="B250" s="5"/>
      <c r="C250" s="6"/>
      <c r="D250" s="6"/>
      <c r="E250" s="6"/>
      <c r="F250" s="6"/>
      <c r="G250" s="11"/>
      <c r="H250" s="11"/>
      <c r="I250" s="11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9"/>
      <c r="U250" s="9"/>
      <c r="V250" s="9"/>
    </row>
    <row r="251" spans="2:22" ht="14.25" customHeight="1">
      <c r="B251" s="5"/>
      <c r="C251" s="6"/>
      <c r="D251" s="6"/>
      <c r="E251" s="6"/>
      <c r="F251" s="6"/>
      <c r="G251" s="11"/>
      <c r="H251" s="11"/>
      <c r="I251" s="11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9"/>
      <c r="U251" s="9"/>
      <c r="V251" s="9"/>
    </row>
    <row r="253" spans="2:22" ht="14.25" customHeight="1">
      <c r="C253" s="20"/>
      <c r="D253" s="20"/>
    </row>
    <row r="254" spans="2:22" ht="14.25" customHeight="1">
      <c r="C254" s="20"/>
      <c r="D254" s="20"/>
    </row>
    <row r="257" spans="2:2" ht="18.75">
      <c r="B257" s="4"/>
    </row>
    <row r="259" spans="2:2" ht="18.75">
      <c r="B259" s="4"/>
    </row>
  </sheetData>
  <mergeCells count="1779">
    <mergeCell ref="R243:S243"/>
    <mergeCell ref="T243:V243"/>
    <mergeCell ref="R244:S244"/>
    <mergeCell ref="T244:V244"/>
    <mergeCell ref="C244:F244"/>
    <mergeCell ref="G244:I244"/>
    <mergeCell ref="J244:K244"/>
    <mergeCell ref="L244:M244"/>
    <mergeCell ref="N244:O244"/>
    <mergeCell ref="P244:Q244"/>
    <mergeCell ref="C243:F243"/>
    <mergeCell ref="G243:I243"/>
    <mergeCell ref="J243:K243"/>
    <mergeCell ref="L243:M243"/>
    <mergeCell ref="N243:O243"/>
    <mergeCell ref="P243:Q243"/>
    <mergeCell ref="R241:S241"/>
    <mergeCell ref="T241:V241"/>
    <mergeCell ref="N240:O240"/>
    <mergeCell ref="P240:Q240"/>
    <mergeCell ref="C242:F242"/>
    <mergeCell ref="G242:I242"/>
    <mergeCell ref="J242:K242"/>
    <mergeCell ref="L242:M242"/>
    <mergeCell ref="R242:S242"/>
    <mergeCell ref="T242:V242"/>
    <mergeCell ref="C241:F241"/>
    <mergeCell ref="G241:I241"/>
    <mergeCell ref="J241:K241"/>
    <mergeCell ref="L241:M241"/>
    <mergeCell ref="N242:O242"/>
    <mergeCell ref="P242:Q242"/>
    <mergeCell ref="N241:O241"/>
    <mergeCell ref="P241:Q241"/>
    <mergeCell ref="R239:S239"/>
    <mergeCell ref="T239:V239"/>
    <mergeCell ref="C240:F240"/>
    <mergeCell ref="G240:I240"/>
    <mergeCell ref="J240:K240"/>
    <mergeCell ref="L240:M240"/>
    <mergeCell ref="R240:S240"/>
    <mergeCell ref="T240:V240"/>
    <mergeCell ref="C239:F239"/>
    <mergeCell ref="G239:I239"/>
    <mergeCell ref="J239:K239"/>
    <mergeCell ref="L239:M239"/>
    <mergeCell ref="N239:O239"/>
    <mergeCell ref="P239:Q239"/>
    <mergeCell ref="R237:S237"/>
    <mergeCell ref="T237:V237"/>
    <mergeCell ref="N236:O236"/>
    <mergeCell ref="P236:Q236"/>
    <mergeCell ref="C238:F238"/>
    <mergeCell ref="G238:I238"/>
    <mergeCell ref="J238:K238"/>
    <mergeCell ref="L238:M238"/>
    <mergeCell ref="R238:S238"/>
    <mergeCell ref="T238:V238"/>
    <mergeCell ref="C237:F237"/>
    <mergeCell ref="G237:I237"/>
    <mergeCell ref="J237:K237"/>
    <mergeCell ref="L237:M237"/>
    <mergeCell ref="N238:O238"/>
    <mergeCell ref="P238:Q238"/>
    <mergeCell ref="N237:O237"/>
    <mergeCell ref="P237:Q237"/>
    <mergeCell ref="R235:S235"/>
    <mergeCell ref="T235:V235"/>
    <mergeCell ref="C236:F236"/>
    <mergeCell ref="G236:I236"/>
    <mergeCell ref="J236:K236"/>
    <mergeCell ref="L236:M236"/>
    <mergeCell ref="R236:S236"/>
    <mergeCell ref="T236:V236"/>
    <mergeCell ref="C235:F235"/>
    <mergeCell ref="G235:I235"/>
    <mergeCell ref="J235:K235"/>
    <mergeCell ref="L235:M235"/>
    <mergeCell ref="N235:O235"/>
    <mergeCell ref="P235:Q235"/>
    <mergeCell ref="R233:S233"/>
    <mergeCell ref="T233:V233"/>
    <mergeCell ref="N232:O232"/>
    <mergeCell ref="P232:Q232"/>
    <mergeCell ref="C234:F234"/>
    <mergeCell ref="G234:I234"/>
    <mergeCell ref="J234:K234"/>
    <mergeCell ref="L234:M234"/>
    <mergeCell ref="R234:S234"/>
    <mergeCell ref="T234:V234"/>
    <mergeCell ref="C233:F233"/>
    <mergeCell ref="G233:I233"/>
    <mergeCell ref="J233:K233"/>
    <mergeCell ref="L233:M233"/>
    <mergeCell ref="N234:O234"/>
    <mergeCell ref="P234:Q234"/>
    <mergeCell ref="N233:O233"/>
    <mergeCell ref="P233:Q233"/>
    <mergeCell ref="R231:S231"/>
    <mergeCell ref="T231:V231"/>
    <mergeCell ref="C232:F232"/>
    <mergeCell ref="G232:I232"/>
    <mergeCell ref="J232:K232"/>
    <mergeCell ref="L232:M232"/>
    <mergeCell ref="R232:S232"/>
    <mergeCell ref="T232:V232"/>
    <mergeCell ref="C231:F231"/>
    <mergeCell ref="G231:I231"/>
    <mergeCell ref="J231:K231"/>
    <mergeCell ref="L231:M231"/>
    <mergeCell ref="N231:O231"/>
    <mergeCell ref="P231:Q231"/>
    <mergeCell ref="R229:S229"/>
    <mergeCell ref="T229:V229"/>
    <mergeCell ref="N228:O228"/>
    <mergeCell ref="P228:Q228"/>
    <mergeCell ref="C230:F230"/>
    <mergeCell ref="G230:I230"/>
    <mergeCell ref="J230:K230"/>
    <mergeCell ref="L230:M230"/>
    <mergeCell ref="R230:S230"/>
    <mergeCell ref="T230:V230"/>
    <mergeCell ref="C229:F229"/>
    <mergeCell ref="G229:I229"/>
    <mergeCell ref="J229:K229"/>
    <mergeCell ref="L229:M229"/>
    <mergeCell ref="N230:O230"/>
    <mergeCell ref="P230:Q230"/>
    <mergeCell ref="N229:O229"/>
    <mergeCell ref="P229:Q229"/>
    <mergeCell ref="R227:S227"/>
    <mergeCell ref="T227:V227"/>
    <mergeCell ref="C228:F228"/>
    <mergeCell ref="G228:I228"/>
    <mergeCell ref="J228:K228"/>
    <mergeCell ref="L228:M228"/>
    <mergeCell ref="R228:S228"/>
    <mergeCell ref="T228:V228"/>
    <mergeCell ref="C227:F227"/>
    <mergeCell ref="G227:I227"/>
    <mergeCell ref="J227:K227"/>
    <mergeCell ref="L227:M227"/>
    <mergeCell ref="N227:O227"/>
    <mergeCell ref="P227:Q227"/>
    <mergeCell ref="R225:S225"/>
    <mergeCell ref="T225:V225"/>
    <mergeCell ref="N224:O224"/>
    <mergeCell ref="P224:Q224"/>
    <mergeCell ref="C226:F226"/>
    <mergeCell ref="G226:I226"/>
    <mergeCell ref="J226:K226"/>
    <mergeCell ref="L226:M226"/>
    <mergeCell ref="R226:S226"/>
    <mergeCell ref="T226:V226"/>
    <mergeCell ref="C225:F225"/>
    <mergeCell ref="G225:I225"/>
    <mergeCell ref="J225:K225"/>
    <mergeCell ref="L225:M225"/>
    <mergeCell ref="N226:O226"/>
    <mergeCell ref="P226:Q226"/>
    <mergeCell ref="N225:O225"/>
    <mergeCell ref="P225:Q225"/>
    <mergeCell ref="R223:S223"/>
    <mergeCell ref="T223:V223"/>
    <mergeCell ref="C224:F224"/>
    <mergeCell ref="G224:I224"/>
    <mergeCell ref="J224:K224"/>
    <mergeCell ref="L224:M224"/>
    <mergeCell ref="R224:S224"/>
    <mergeCell ref="T224:V224"/>
    <mergeCell ref="C223:F223"/>
    <mergeCell ref="G223:I223"/>
    <mergeCell ref="J223:K223"/>
    <mergeCell ref="L223:M223"/>
    <mergeCell ref="N223:O223"/>
    <mergeCell ref="P223:Q223"/>
    <mergeCell ref="C222:F222"/>
    <mergeCell ref="G222:I222"/>
    <mergeCell ref="J222:K222"/>
    <mergeCell ref="L222:M222"/>
    <mergeCell ref="R222:S222"/>
    <mergeCell ref="T222:V222"/>
    <mergeCell ref="N222:O222"/>
    <mergeCell ref="P222:Q222"/>
    <mergeCell ref="R220:S220"/>
    <mergeCell ref="T220:V220"/>
    <mergeCell ref="N221:O221"/>
    <mergeCell ref="P221:Q221"/>
    <mergeCell ref="R221:S221"/>
    <mergeCell ref="T221:V221"/>
    <mergeCell ref="N220:O220"/>
    <mergeCell ref="P220:Q220"/>
    <mergeCell ref="G220:I220"/>
    <mergeCell ref="J220:K220"/>
    <mergeCell ref="L220:M220"/>
    <mergeCell ref="C221:F221"/>
    <mergeCell ref="G221:I221"/>
    <mergeCell ref="J221:K221"/>
    <mergeCell ref="L221:M221"/>
    <mergeCell ref="R217:S217"/>
    <mergeCell ref="T217:V217"/>
    <mergeCell ref="R218:S218"/>
    <mergeCell ref="T218:V218"/>
    <mergeCell ref="C218:F218"/>
    <mergeCell ref="G218:I218"/>
    <mergeCell ref="J218:K218"/>
    <mergeCell ref="L218:M218"/>
    <mergeCell ref="N218:O218"/>
    <mergeCell ref="P218:Q218"/>
    <mergeCell ref="C217:F217"/>
    <mergeCell ref="G217:I217"/>
    <mergeCell ref="J217:K217"/>
    <mergeCell ref="L217:M217"/>
    <mergeCell ref="N217:O217"/>
    <mergeCell ref="P217:Q217"/>
    <mergeCell ref="C216:F216"/>
    <mergeCell ref="G216:I216"/>
    <mergeCell ref="J216:K216"/>
    <mergeCell ref="L216:M216"/>
    <mergeCell ref="R216:S216"/>
    <mergeCell ref="T216:V216"/>
    <mergeCell ref="C215:F215"/>
    <mergeCell ref="G215:I215"/>
    <mergeCell ref="J215:K215"/>
    <mergeCell ref="L215:M215"/>
    <mergeCell ref="N215:O215"/>
    <mergeCell ref="P215:Q215"/>
    <mergeCell ref="R215:S215"/>
    <mergeCell ref="T215:V215"/>
    <mergeCell ref="R212:S212"/>
    <mergeCell ref="T212:V212"/>
    <mergeCell ref="N216:O216"/>
    <mergeCell ref="P216:Q216"/>
    <mergeCell ref="R213:S213"/>
    <mergeCell ref="T213:V213"/>
    <mergeCell ref="C213:F213"/>
    <mergeCell ref="G213:I213"/>
    <mergeCell ref="J213:K213"/>
    <mergeCell ref="L213:M213"/>
    <mergeCell ref="C212:F212"/>
    <mergeCell ref="G212:I212"/>
    <mergeCell ref="J212:K212"/>
    <mergeCell ref="L212:M212"/>
    <mergeCell ref="N213:O213"/>
    <mergeCell ref="P213:Q213"/>
    <mergeCell ref="N212:O212"/>
    <mergeCell ref="P212:Q212"/>
    <mergeCell ref="R210:S210"/>
    <mergeCell ref="T210:V210"/>
    <mergeCell ref="N211:O211"/>
    <mergeCell ref="P211:Q211"/>
    <mergeCell ref="R211:S211"/>
    <mergeCell ref="T211:V211"/>
    <mergeCell ref="N210:O210"/>
    <mergeCell ref="P210:Q210"/>
    <mergeCell ref="C210:F210"/>
    <mergeCell ref="G210:I210"/>
    <mergeCell ref="J210:K210"/>
    <mergeCell ref="L210:M210"/>
    <mergeCell ref="C211:F211"/>
    <mergeCell ref="G211:I211"/>
    <mergeCell ref="J211:K211"/>
    <mergeCell ref="L211:M211"/>
    <mergeCell ref="R207:S207"/>
    <mergeCell ref="T207:V207"/>
    <mergeCell ref="N209:O209"/>
    <mergeCell ref="P209:Q209"/>
    <mergeCell ref="R209:S209"/>
    <mergeCell ref="T209:V209"/>
    <mergeCell ref="C207:F207"/>
    <mergeCell ref="G207:I207"/>
    <mergeCell ref="J207:K207"/>
    <mergeCell ref="L207:M207"/>
    <mergeCell ref="N207:O207"/>
    <mergeCell ref="P207:Q207"/>
    <mergeCell ref="C206:F206"/>
    <mergeCell ref="G206:I206"/>
    <mergeCell ref="J206:K206"/>
    <mergeCell ref="L206:M206"/>
    <mergeCell ref="R206:S206"/>
    <mergeCell ref="T206:V206"/>
    <mergeCell ref="N206:O206"/>
    <mergeCell ref="P206:Q206"/>
    <mergeCell ref="R202:S202"/>
    <mergeCell ref="T202:V202"/>
    <mergeCell ref="N204:O204"/>
    <mergeCell ref="P204:Q204"/>
    <mergeCell ref="R204:S204"/>
    <mergeCell ref="N202:O202"/>
    <mergeCell ref="P202:Q202"/>
    <mergeCell ref="N203:O203"/>
    <mergeCell ref="J202:K202"/>
    <mergeCell ref="L202:M202"/>
    <mergeCell ref="C204:F204"/>
    <mergeCell ref="G204:I204"/>
    <mergeCell ref="J204:K204"/>
    <mergeCell ref="L204:M204"/>
    <mergeCell ref="P203:Q203"/>
    <mergeCell ref="R203:S203"/>
    <mergeCell ref="R200:S200"/>
    <mergeCell ref="T200:V200"/>
    <mergeCell ref="C203:F203"/>
    <mergeCell ref="G203:I203"/>
    <mergeCell ref="J203:K203"/>
    <mergeCell ref="L203:M203"/>
    <mergeCell ref="C202:F202"/>
    <mergeCell ref="G202:I202"/>
    <mergeCell ref="N201:O201"/>
    <mergeCell ref="P201:Q201"/>
    <mergeCell ref="R201:S201"/>
    <mergeCell ref="T201:V201"/>
    <mergeCell ref="C201:F201"/>
    <mergeCell ref="G201:I201"/>
    <mergeCell ref="J201:K201"/>
    <mergeCell ref="L201:M201"/>
    <mergeCell ref="R199:S199"/>
    <mergeCell ref="T199:V199"/>
    <mergeCell ref="N198:O198"/>
    <mergeCell ref="P198:Q198"/>
    <mergeCell ref="C200:F200"/>
    <mergeCell ref="G200:I200"/>
    <mergeCell ref="J200:K200"/>
    <mergeCell ref="L200:M200"/>
    <mergeCell ref="C199:F199"/>
    <mergeCell ref="G199:I199"/>
    <mergeCell ref="J199:K199"/>
    <mergeCell ref="L199:M199"/>
    <mergeCell ref="N200:O200"/>
    <mergeCell ref="P200:Q200"/>
    <mergeCell ref="N199:O199"/>
    <mergeCell ref="P199:Q199"/>
    <mergeCell ref="R197:S197"/>
    <mergeCell ref="T197:V197"/>
    <mergeCell ref="C198:F198"/>
    <mergeCell ref="G198:I198"/>
    <mergeCell ref="J198:K198"/>
    <mergeCell ref="L198:M198"/>
    <mergeCell ref="R198:S198"/>
    <mergeCell ref="T198:V198"/>
    <mergeCell ref="C197:F197"/>
    <mergeCell ref="G197:I197"/>
    <mergeCell ref="J197:K197"/>
    <mergeCell ref="L197:M197"/>
    <mergeCell ref="N197:O197"/>
    <mergeCell ref="P197:Q197"/>
    <mergeCell ref="R195:S195"/>
    <mergeCell ref="T195:V195"/>
    <mergeCell ref="N194:O194"/>
    <mergeCell ref="P194:Q194"/>
    <mergeCell ref="C196:F196"/>
    <mergeCell ref="G196:I196"/>
    <mergeCell ref="J196:K196"/>
    <mergeCell ref="L196:M196"/>
    <mergeCell ref="R196:S196"/>
    <mergeCell ref="T196:V196"/>
    <mergeCell ref="C195:F195"/>
    <mergeCell ref="G195:I195"/>
    <mergeCell ref="J195:K195"/>
    <mergeCell ref="L195:M195"/>
    <mergeCell ref="N196:O196"/>
    <mergeCell ref="P196:Q196"/>
    <mergeCell ref="N195:O195"/>
    <mergeCell ref="P195:Q195"/>
    <mergeCell ref="R193:S193"/>
    <mergeCell ref="T193:V193"/>
    <mergeCell ref="C194:F194"/>
    <mergeCell ref="G194:I194"/>
    <mergeCell ref="J194:K194"/>
    <mergeCell ref="L194:M194"/>
    <mergeCell ref="R194:S194"/>
    <mergeCell ref="T194:V194"/>
    <mergeCell ref="C193:F193"/>
    <mergeCell ref="G193:I193"/>
    <mergeCell ref="J193:K193"/>
    <mergeCell ref="L193:M193"/>
    <mergeCell ref="N193:O193"/>
    <mergeCell ref="P193:Q193"/>
    <mergeCell ref="R191:S191"/>
    <mergeCell ref="T191:V191"/>
    <mergeCell ref="N190:O190"/>
    <mergeCell ref="P190:Q190"/>
    <mergeCell ref="C192:F192"/>
    <mergeCell ref="G192:I192"/>
    <mergeCell ref="J192:K192"/>
    <mergeCell ref="L192:M192"/>
    <mergeCell ref="R192:S192"/>
    <mergeCell ref="T192:V192"/>
    <mergeCell ref="C191:F191"/>
    <mergeCell ref="G191:I191"/>
    <mergeCell ref="J191:K191"/>
    <mergeCell ref="L191:M191"/>
    <mergeCell ref="N192:O192"/>
    <mergeCell ref="P192:Q192"/>
    <mergeCell ref="N191:O191"/>
    <mergeCell ref="P191:Q191"/>
    <mergeCell ref="R189:S189"/>
    <mergeCell ref="T189:V189"/>
    <mergeCell ref="C190:F190"/>
    <mergeCell ref="G190:I190"/>
    <mergeCell ref="J190:K190"/>
    <mergeCell ref="L190:M190"/>
    <mergeCell ref="R190:S190"/>
    <mergeCell ref="T190:V190"/>
    <mergeCell ref="C189:F189"/>
    <mergeCell ref="G189:I189"/>
    <mergeCell ref="J189:K189"/>
    <mergeCell ref="L189:M189"/>
    <mergeCell ref="N189:O189"/>
    <mergeCell ref="P189:Q189"/>
    <mergeCell ref="R187:S187"/>
    <mergeCell ref="T187:V187"/>
    <mergeCell ref="N186:O186"/>
    <mergeCell ref="P186:Q186"/>
    <mergeCell ref="C188:F188"/>
    <mergeCell ref="G188:I188"/>
    <mergeCell ref="J188:K188"/>
    <mergeCell ref="L188:M188"/>
    <mergeCell ref="R188:S188"/>
    <mergeCell ref="T188:V188"/>
    <mergeCell ref="C187:F187"/>
    <mergeCell ref="G187:I187"/>
    <mergeCell ref="J187:K187"/>
    <mergeCell ref="L187:M187"/>
    <mergeCell ref="N188:O188"/>
    <mergeCell ref="P188:Q188"/>
    <mergeCell ref="N187:O187"/>
    <mergeCell ref="P187:Q187"/>
    <mergeCell ref="R185:S185"/>
    <mergeCell ref="T185:V185"/>
    <mergeCell ref="C186:F186"/>
    <mergeCell ref="G186:I186"/>
    <mergeCell ref="J186:K186"/>
    <mergeCell ref="L186:M186"/>
    <mergeCell ref="R186:S186"/>
    <mergeCell ref="T186:V186"/>
    <mergeCell ref="C185:F185"/>
    <mergeCell ref="G185:I185"/>
    <mergeCell ref="J185:K185"/>
    <mergeCell ref="L185:M185"/>
    <mergeCell ref="N185:O185"/>
    <mergeCell ref="P185:Q185"/>
    <mergeCell ref="R183:S183"/>
    <mergeCell ref="T183:V183"/>
    <mergeCell ref="N182:O182"/>
    <mergeCell ref="P182:Q182"/>
    <mergeCell ref="C184:F184"/>
    <mergeCell ref="G184:I184"/>
    <mergeCell ref="J184:K184"/>
    <mergeCell ref="L184:M184"/>
    <mergeCell ref="R184:S184"/>
    <mergeCell ref="T184:V184"/>
    <mergeCell ref="C183:F183"/>
    <mergeCell ref="G183:I183"/>
    <mergeCell ref="J183:K183"/>
    <mergeCell ref="L183:M183"/>
    <mergeCell ref="N184:O184"/>
    <mergeCell ref="P184:Q184"/>
    <mergeCell ref="N183:O183"/>
    <mergeCell ref="P183:Q183"/>
    <mergeCell ref="R181:S181"/>
    <mergeCell ref="T181:V181"/>
    <mergeCell ref="C182:F182"/>
    <mergeCell ref="G182:I182"/>
    <mergeCell ref="J182:K182"/>
    <mergeCell ref="L182:M182"/>
    <mergeCell ref="R182:S182"/>
    <mergeCell ref="T182:V182"/>
    <mergeCell ref="C181:F181"/>
    <mergeCell ref="G181:I181"/>
    <mergeCell ref="J181:K181"/>
    <mergeCell ref="L181:M181"/>
    <mergeCell ref="N181:O181"/>
    <mergeCell ref="P181:Q181"/>
    <mergeCell ref="C180:F180"/>
    <mergeCell ref="G180:I180"/>
    <mergeCell ref="J180:K180"/>
    <mergeCell ref="L180:M180"/>
    <mergeCell ref="R180:S180"/>
    <mergeCell ref="T180:V180"/>
    <mergeCell ref="N180:O180"/>
    <mergeCell ref="P180:Q180"/>
    <mergeCell ref="T178:V178"/>
    <mergeCell ref="C179:F179"/>
    <mergeCell ref="G179:I179"/>
    <mergeCell ref="J179:K179"/>
    <mergeCell ref="L179:M179"/>
    <mergeCell ref="N179:O179"/>
    <mergeCell ref="P179:Q179"/>
    <mergeCell ref="R179:S179"/>
    <mergeCell ref="T179:V179"/>
    <mergeCell ref="R176:S176"/>
    <mergeCell ref="T176:V176"/>
    <mergeCell ref="C177:V177"/>
    <mergeCell ref="C178:F178"/>
    <mergeCell ref="G178:I178"/>
    <mergeCell ref="J178:K178"/>
    <mergeCell ref="L178:M178"/>
    <mergeCell ref="N178:O178"/>
    <mergeCell ref="P178:Q178"/>
    <mergeCell ref="R175:S175"/>
    <mergeCell ref="T175:V175"/>
    <mergeCell ref="R178:S178"/>
    <mergeCell ref="C176:F176"/>
    <mergeCell ref="G176:I176"/>
    <mergeCell ref="J176:K176"/>
    <mergeCell ref="L176:M176"/>
    <mergeCell ref="N176:O176"/>
    <mergeCell ref="P176:Q176"/>
    <mergeCell ref="C175:F175"/>
    <mergeCell ref="G175:I175"/>
    <mergeCell ref="J175:K175"/>
    <mergeCell ref="L175:M175"/>
    <mergeCell ref="N175:O175"/>
    <mergeCell ref="P175:Q175"/>
    <mergeCell ref="C174:F174"/>
    <mergeCell ref="G174:I174"/>
    <mergeCell ref="J174:K174"/>
    <mergeCell ref="L174:M174"/>
    <mergeCell ref="R174:S174"/>
    <mergeCell ref="T174:V174"/>
    <mergeCell ref="N174:O174"/>
    <mergeCell ref="P174:Q174"/>
    <mergeCell ref="T172:V172"/>
    <mergeCell ref="C173:F173"/>
    <mergeCell ref="G173:I173"/>
    <mergeCell ref="J173:K173"/>
    <mergeCell ref="L173:M173"/>
    <mergeCell ref="N173:O173"/>
    <mergeCell ref="P173:Q173"/>
    <mergeCell ref="R173:S173"/>
    <mergeCell ref="T173:V173"/>
    <mergeCell ref="R170:S170"/>
    <mergeCell ref="T170:V170"/>
    <mergeCell ref="C171:V171"/>
    <mergeCell ref="C172:F172"/>
    <mergeCell ref="G172:I172"/>
    <mergeCell ref="J172:K172"/>
    <mergeCell ref="L172:M172"/>
    <mergeCell ref="N172:O172"/>
    <mergeCell ref="P172:Q172"/>
    <mergeCell ref="R169:S169"/>
    <mergeCell ref="T169:V169"/>
    <mergeCell ref="R172:S172"/>
    <mergeCell ref="C170:F170"/>
    <mergeCell ref="G170:I170"/>
    <mergeCell ref="J170:K170"/>
    <mergeCell ref="L170:M170"/>
    <mergeCell ref="N170:O170"/>
    <mergeCell ref="P170:Q170"/>
    <mergeCell ref="C169:F169"/>
    <mergeCell ref="G169:I169"/>
    <mergeCell ref="J169:K169"/>
    <mergeCell ref="L169:M169"/>
    <mergeCell ref="N169:O169"/>
    <mergeCell ref="P169:Q169"/>
    <mergeCell ref="C168:F168"/>
    <mergeCell ref="G168:I168"/>
    <mergeCell ref="J168:K168"/>
    <mergeCell ref="L168:M168"/>
    <mergeCell ref="R168:S168"/>
    <mergeCell ref="T168:V168"/>
    <mergeCell ref="N168:O168"/>
    <mergeCell ref="P168:Q168"/>
    <mergeCell ref="T166:V166"/>
    <mergeCell ref="C167:F167"/>
    <mergeCell ref="G167:I167"/>
    <mergeCell ref="J167:K167"/>
    <mergeCell ref="L167:M167"/>
    <mergeCell ref="N167:O167"/>
    <mergeCell ref="P167:Q167"/>
    <mergeCell ref="R167:S167"/>
    <mergeCell ref="T167:V167"/>
    <mergeCell ref="R164:S164"/>
    <mergeCell ref="T164:V164"/>
    <mergeCell ref="C165:V165"/>
    <mergeCell ref="C166:F166"/>
    <mergeCell ref="G166:I166"/>
    <mergeCell ref="J166:K166"/>
    <mergeCell ref="L166:M166"/>
    <mergeCell ref="N166:O166"/>
    <mergeCell ref="P166:Q166"/>
    <mergeCell ref="R163:S163"/>
    <mergeCell ref="T163:V163"/>
    <mergeCell ref="R166:S166"/>
    <mergeCell ref="C164:F164"/>
    <mergeCell ref="G164:I164"/>
    <mergeCell ref="J164:K164"/>
    <mergeCell ref="L164:M164"/>
    <mergeCell ref="N164:O164"/>
    <mergeCell ref="P164:Q164"/>
    <mergeCell ref="C163:F163"/>
    <mergeCell ref="G163:I163"/>
    <mergeCell ref="J163:K163"/>
    <mergeCell ref="L163:M163"/>
    <mergeCell ref="N163:O163"/>
    <mergeCell ref="P163:Q163"/>
    <mergeCell ref="C162:F162"/>
    <mergeCell ref="G162:I162"/>
    <mergeCell ref="J162:K162"/>
    <mergeCell ref="L162:M162"/>
    <mergeCell ref="R162:S162"/>
    <mergeCell ref="T162:V162"/>
    <mergeCell ref="N162:O162"/>
    <mergeCell ref="P162:Q162"/>
    <mergeCell ref="C160:V160"/>
    <mergeCell ref="C161:F161"/>
    <mergeCell ref="G161:I161"/>
    <mergeCell ref="J161:K161"/>
    <mergeCell ref="L161:M161"/>
    <mergeCell ref="N161:O161"/>
    <mergeCell ref="P161:Q161"/>
    <mergeCell ref="R161:S161"/>
    <mergeCell ref="T161:V161"/>
    <mergeCell ref="R158:S158"/>
    <mergeCell ref="T158:V158"/>
    <mergeCell ref="C159:F159"/>
    <mergeCell ref="G159:I159"/>
    <mergeCell ref="J159:K159"/>
    <mergeCell ref="L159:M159"/>
    <mergeCell ref="N159:O159"/>
    <mergeCell ref="P159:Q159"/>
    <mergeCell ref="R159:S159"/>
    <mergeCell ref="R157:S157"/>
    <mergeCell ref="T157:V157"/>
    <mergeCell ref="T159:V159"/>
    <mergeCell ref="C158:F158"/>
    <mergeCell ref="G158:I158"/>
    <mergeCell ref="J158:K158"/>
    <mergeCell ref="L158:M158"/>
    <mergeCell ref="N158:O158"/>
    <mergeCell ref="P158:Q158"/>
    <mergeCell ref="C157:F157"/>
    <mergeCell ref="G157:I157"/>
    <mergeCell ref="J157:K157"/>
    <mergeCell ref="L157:M157"/>
    <mergeCell ref="N157:O157"/>
    <mergeCell ref="P157:Q157"/>
    <mergeCell ref="R155:S155"/>
    <mergeCell ref="T155:V155"/>
    <mergeCell ref="N154:O154"/>
    <mergeCell ref="P154:Q154"/>
    <mergeCell ref="C156:F156"/>
    <mergeCell ref="G156:I156"/>
    <mergeCell ref="J156:K156"/>
    <mergeCell ref="L156:M156"/>
    <mergeCell ref="R156:S156"/>
    <mergeCell ref="T156:V156"/>
    <mergeCell ref="C155:F155"/>
    <mergeCell ref="G155:I155"/>
    <mergeCell ref="J155:K155"/>
    <mergeCell ref="L155:M155"/>
    <mergeCell ref="N156:O156"/>
    <mergeCell ref="P156:Q156"/>
    <mergeCell ref="N155:O155"/>
    <mergeCell ref="P155:Q155"/>
    <mergeCell ref="R153:S153"/>
    <mergeCell ref="T153:V153"/>
    <mergeCell ref="C154:F154"/>
    <mergeCell ref="G154:I154"/>
    <mergeCell ref="J154:K154"/>
    <mergeCell ref="L154:M154"/>
    <mergeCell ref="R154:S154"/>
    <mergeCell ref="T154:V154"/>
    <mergeCell ref="C153:F153"/>
    <mergeCell ref="G153:I153"/>
    <mergeCell ref="J153:K153"/>
    <mergeCell ref="L153:M153"/>
    <mergeCell ref="N153:O153"/>
    <mergeCell ref="P153:Q153"/>
    <mergeCell ref="R151:S151"/>
    <mergeCell ref="T151:V151"/>
    <mergeCell ref="N150:O150"/>
    <mergeCell ref="P150:Q150"/>
    <mergeCell ref="C152:F152"/>
    <mergeCell ref="G152:I152"/>
    <mergeCell ref="J152:K152"/>
    <mergeCell ref="L152:M152"/>
    <mergeCell ref="R152:S152"/>
    <mergeCell ref="T152:V152"/>
    <mergeCell ref="C151:F151"/>
    <mergeCell ref="G151:I151"/>
    <mergeCell ref="J151:K151"/>
    <mergeCell ref="L151:M151"/>
    <mergeCell ref="N152:O152"/>
    <mergeCell ref="P152:Q152"/>
    <mergeCell ref="N151:O151"/>
    <mergeCell ref="P151:Q151"/>
    <mergeCell ref="R149:S149"/>
    <mergeCell ref="T149:V149"/>
    <mergeCell ref="C150:F150"/>
    <mergeCell ref="G150:I150"/>
    <mergeCell ref="J150:K150"/>
    <mergeCell ref="L150:M150"/>
    <mergeCell ref="R150:S150"/>
    <mergeCell ref="T150:V150"/>
    <mergeCell ref="C149:F149"/>
    <mergeCell ref="G149:I149"/>
    <mergeCell ref="J149:K149"/>
    <mergeCell ref="L149:M149"/>
    <mergeCell ref="N149:O149"/>
    <mergeCell ref="P149:Q149"/>
    <mergeCell ref="C148:F148"/>
    <mergeCell ref="G148:I148"/>
    <mergeCell ref="J148:K148"/>
    <mergeCell ref="L148:M148"/>
    <mergeCell ref="R148:S148"/>
    <mergeCell ref="T148:V148"/>
    <mergeCell ref="N148:O148"/>
    <mergeCell ref="P148:Q148"/>
    <mergeCell ref="R146:S146"/>
    <mergeCell ref="T146:V146"/>
    <mergeCell ref="N147:O147"/>
    <mergeCell ref="P147:Q147"/>
    <mergeCell ref="R147:S147"/>
    <mergeCell ref="T147:V147"/>
    <mergeCell ref="N146:O146"/>
    <mergeCell ref="P146:Q146"/>
    <mergeCell ref="T145:V145"/>
    <mergeCell ref="C146:F146"/>
    <mergeCell ref="G146:I146"/>
    <mergeCell ref="J146:K146"/>
    <mergeCell ref="L146:M146"/>
    <mergeCell ref="C147:F147"/>
    <mergeCell ref="G147:I147"/>
    <mergeCell ref="J147:K147"/>
    <mergeCell ref="L147:M147"/>
    <mergeCell ref="R143:S143"/>
    <mergeCell ref="T143:V143"/>
    <mergeCell ref="C144:V144"/>
    <mergeCell ref="C145:F145"/>
    <mergeCell ref="G145:I145"/>
    <mergeCell ref="J145:K145"/>
    <mergeCell ref="L145:M145"/>
    <mergeCell ref="N145:O145"/>
    <mergeCell ref="P145:Q145"/>
    <mergeCell ref="R145:S145"/>
    <mergeCell ref="C143:F143"/>
    <mergeCell ref="G143:I143"/>
    <mergeCell ref="J143:K143"/>
    <mergeCell ref="L143:M143"/>
    <mergeCell ref="N143:O143"/>
    <mergeCell ref="P143:Q143"/>
    <mergeCell ref="R141:S141"/>
    <mergeCell ref="T141:V141"/>
    <mergeCell ref="N140:O140"/>
    <mergeCell ref="P140:Q140"/>
    <mergeCell ref="C142:F142"/>
    <mergeCell ref="G142:I142"/>
    <mergeCell ref="J142:K142"/>
    <mergeCell ref="L142:M142"/>
    <mergeCell ref="R142:S142"/>
    <mergeCell ref="T142:V142"/>
    <mergeCell ref="C141:F141"/>
    <mergeCell ref="G141:I141"/>
    <mergeCell ref="J141:K141"/>
    <mergeCell ref="L141:M141"/>
    <mergeCell ref="N142:O142"/>
    <mergeCell ref="P142:Q142"/>
    <mergeCell ref="N141:O141"/>
    <mergeCell ref="P141:Q141"/>
    <mergeCell ref="R139:S139"/>
    <mergeCell ref="T139:V139"/>
    <mergeCell ref="C140:F140"/>
    <mergeCell ref="G140:I140"/>
    <mergeCell ref="J140:K140"/>
    <mergeCell ref="L140:M140"/>
    <mergeCell ref="R140:S140"/>
    <mergeCell ref="T140:V140"/>
    <mergeCell ref="C139:F139"/>
    <mergeCell ref="G139:I139"/>
    <mergeCell ref="J139:K139"/>
    <mergeCell ref="L139:M139"/>
    <mergeCell ref="N139:O139"/>
    <mergeCell ref="P139:Q139"/>
    <mergeCell ref="R137:S137"/>
    <mergeCell ref="T137:V137"/>
    <mergeCell ref="N136:O136"/>
    <mergeCell ref="P136:Q136"/>
    <mergeCell ref="C138:F138"/>
    <mergeCell ref="G138:I138"/>
    <mergeCell ref="J138:K138"/>
    <mergeCell ref="L138:M138"/>
    <mergeCell ref="R138:S138"/>
    <mergeCell ref="T138:V138"/>
    <mergeCell ref="C137:F137"/>
    <mergeCell ref="G137:I137"/>
    <mergeCell ref="J137:K137"/>
    <mergeCell ref="L137:M137"/>
    <mergeCell ref="N138:O138"/>
    <mergeCell ref="P138:Q138"/>
    <mergeCell ref="N137:O137"/>
    <mergeCell ref="P137:Q137"/>
    <mergeCell ref="R135:S135"/>
    <mergeCell ref="T135:V135"/>
    <mergeCell ref="C136:F136"/>
    <mergeCell ref="G136:I136"/>
    <mergeCell ref="J136:K136"/>
    <mergeCell ref="L136:M136"/>
    <mergeCell ref="R136:S136"/>
    <mergeCell ref="T136:V136"/>
    <mergeCell ref="C135:F135"/>
    <mergeCell ref="G135:I135"/>
    <mergeCell ref="J135:K135"/>
    <mergeCell ref="L135:M135"/>
    <mergeCell ref="N135:O135"/>
    <mergeCell ref="P135:Q135"/>
    <mergeCell ref="C133:V133"/>
    <mergeCell ref="C134:F134"/>
    <mergeCell ref="G134:I134"/>
    <mergeCell ref="J134:K134"/>
    <mergeCell ref="L134:M134"/>
    <mergeCell ref="N134:O134"/>
    <mergeCell ref="P134:Q134"/>
    <mergeCell ref="R134:S134"/>
    <mergeCell ref="T134:V134"/>
    <mergeCell ref="R131:S131"/>
    <mergeCell ref="T131:V131"/>
    <mergeCell ref="N130:O130"/>
    <mergeCell ref="P130:Q130"/>
    <mergeCell ref="C132:F132"/>
    <mergeCell ref="G132:I132"/>
    <mergeCell ref="J132:K132"/>
    <mergeCell ref="L132:M132"/>
    <mergeCell ref="R132:S132"/>
    <mergeCell ref="T132:V132"/>
    <mergeCell ref="C131:F131"/>
    <mergeCell ref="G131:I131"/>
    <mergeCell ref="J131:K131"/>
    <mergeCell ref="L131:M131"/>
    <mergeCell ref="N132:O132"/>
    <mergeCell ref="P132:Q132"/>
    <mergeCell ref="N131:O131"/>
    <mergeCell ref="P131:Q131"/>
    <mergeCell ref="R129:S129"/>
    <mergeCell ref="T129:V129"/>
    <mergeCell ref="C130:F130"/>
    <mergeCell ref="G130:I130"/>
    <mergeCell ref="J130:K130"/>
    <mergeCell ref="L130:M130"/>
    <mergeCell ref="R130:S130"/>
    <mergeCell ref="T130:V130"/>
    <mergeCell ref="C129:F129"/>
    <mergeCell ref="G129:I129"/>
    <mergeCell ref="J129:K129"/>
    <mergeCell ref="L129:M129"/>
    <mergeCell ref="N129:O129"/>
    <mergeCell ref="P129:Q129"/>
    <mergeCell ref="C127:V127"/>
    <mergeCell ref="C128:F128"/>
    <mergeCell ref="G128:I128"/>
    <mergeCell ref="J128:K128"/>
    <mergeCell ref="L128:M128"/>
    <mergeCell ref="N128:O128"/>
    <mergeCell ref="P128:Q128"/>
    <mergeCell ref="R128:S128"/>
    <mergeCell ref="T128:V128"/>
    <mergeCell ref="R125:S125"/>
    <mergeCell ref="T125:V125"/>
    <mergeCell ref="N124:O124"/>
    <mergeCell ref="P124:Q124"/>
    <mergeCell ref="C126:F126"/>
    <mergeCell ref="G126:I126"/>
    <mergeCell ref="J126:K126"/>
    <mergeCell ref="L126:M126"/>
    <mergeCell ref="R126:S126"/>
    <mergeCell ref="T126:V126"/>
    <mergeCell ref="C125:F125"/>
    <mergeCell ref="G125:I125"/>
    <mergeCell ref="J125:K125"/>
    <mergeCell ref="L125:M125"/>
    <mergeCell ref="N126:O126"/>
    <mergeCell ref="P126:Q126"/>
    <mergeCell ref="N125:O125"/>
    <mergeCell ref="P125:Q125"/>
    <mergeCell ref="R123:S123"/>
    <mergeCell ref="T123:V123"/>
    <mergeCell ref="C124:F124"/>
    <mergeCell ref="G124:I124"/>
    <mergeCell ref="J124:K124"/>
    <mergeCell ref="L124:M124"/>
    <mergeCell ref="R124:S124"/>
    <mergeCell ref="T124:V124"/>
    <mergeCell ref="C123:F123"/>
    <mergeCell ref="G123:I123"/>
    <mergeCell ref="J123:K123"/>
    <mergeCell ref="L123:M123"/>
    <mergeCell ref="N123:O123"/>
    <mergeCell ref="P123:Q123"/>
    <mergeCell ref="C121:V121"/>
    <mergeCell ref="C122:F122"/>
    <mergeCell ref="G122:I122"/>
    <mergeCell ref="J122:K122"/>
    <mergeCell ref="L122:M122"/>
    <mergeCell ref="N122:O122"/>
    <mergeCell ref="P122:Q122"/>
    <mergeCell ref="R122:S122"/>
    <mergeCell ref="T122:V122"/>
    <mergeCell ref="R119:S119"/>
    <mergeCell ref="T119:V119"/>
    <mergeCell ref="N118:O118"/>
    <mergeCell ref="P118:Q118"/>
    <mergeCell ref="C120:F120"/>
    <mergeCell ref="G120:I120"/>
    <mergeCell ref="J120:K120"/>
    <mergeCell ref="L120:M120"/>
    <mergeCell ref="R120:S120"/>
    <mergeCell ref="T120:V120"/>
    <mergeCell ref="C119:F119"/>
    <mergeCell ref="G119:I119"/>
    <mergeCell ref="J119:K119"/>
    <mergeCell ref="L119:M119"/>
    <mergeCell ref="N120:O120"/>
    <mergeCell ref="P120:Q120"/>
    <mergeCell ref="N119:O119"/>
    <mergeCell ref="P119:Q119"/>
    <mergeCell ref="R117:S117"/>
    <mergeCell ref="T117:V117"/>
    <mergeCell ref="C118:F118"/>
    <mergeCell ref="G118:I118"/>
    <mergeCell ref="J118:K118"/>
    <mergeCell ref="L118:M118"/>
    <mergeCell ref="R118:S118"/>
    <mergeCell ref="T118:V118"/>
    <mergeCell ref="C117:F117"/>
    <mergeCell ref="G117:I117"/>
    <mergeCell ref="J117:K117"/>
    <mergeCell ref="L117:M117"/>
    <mergeCell ref="N117:O117"/>
    <mergeCell ref="P117:Q117"/>
    <mergeCell ref="C115:V115"/>
    <mergeCell ref="C116:F116"/>
    <mergeCell ref="G116:I116"/>
    <mergeCell ref="J116:K116"/>
    <mergeCell ref="L116:M116"/>
    <mergeCell ref="N116:O116"/>
    <mergeCell ref="P116:Q116"/>
    <mergeCell ref="R116:S116"/>
    <mergeCell ref="T116:V116"/>
    <mergeCell ref="C114:F114"/>
    <mergeCell ref="G114:I114"/>
    <mergeCell ref="J114:K114"/>
    <mergeCell ref="L114:M114"/>
    <mergeCell ref="R114:S114"/>
    <mergeCell ref="T114:V114"/>
    <mergeCell ref="N114:O114"/>
    <mergeCell ref="P114:Q114"/>
    <mergeCell ref="R112:S112"/>
    <mergeCell ref="T112:V112"/>
    <mergeCell ref="N113:O113"/>
    <mergeCell ref="P113:Q113"/>
    <mergeCell ref="R113:S113"/>
    <mergeCell ref="T113:V113"/>
    <mergeCell ref="N112:O112"/>
    <mergeCell ref="P112:Q112"/>
    <mergeCell ref="T111:V111"/>
    <mergeCell ref="C112:F112"/>
    <mergeCell ref="G112:I112"/>
    <mergeCell ref="J112:K112"/>
    <mergeCell ref="L112:M112"/>
    <mergeCell ref="C113:F113"/>
    <mergeCell ref="G113:I113"/>
    <mergeCell ref="J113:K113"/>
    <mergeCell ref="L113:M113"/>
    <mergeCell ref="R109:S109"/>
    <mergeCell ref="T109:V109"/>
    <mergeCell ref="C110:V110"/>
    <mergeCell ref="C111:F111"/>
    <mergeCell ref="G111:I111"/>
    <mergeCell ref="J111:K111"/>
    <mergeCell ref="L111:M111"/>
    <mergeCell ref="N111:O111"/>
    <mergeCell ref="P111:Q111"/>
    <mergeCell ref="R111:S111"/>
    <mergeCell ref="C109:F109"/>
    <mergeCell ref="G109:I109"/>
    <mergeCell ref="J109:K109"/>
    <mergeCell ref="L109:M109"/>
    <mergeCell ref="N109:O109"/>
    <mergeCell ref="P109:Q109"/>
    <mergeCell ref="R107:S107"/>
    <mergeCell ref="T107:V107"/>
    <mergeCell ref="N106:O106"/>
    <mergeCell ref="P106:Q106"/>
    <mergeCell ref="C108:F108"/>
    <mergeCell ref="G108:I108"/>
    <mergeCell ref="J108:K108"/>
    <mergeCell ref="L108:M108"/>
    <mergeCell ref="R108:S108"/>
    <mergeCell ref="T108:V108"/>
    <mergeCell ref="C107:F107"/>
    <mergeCell ref="G107:I107"/>
    <mergeCell ref="J107:K107"/>
    <mergeCell ref="L107:M107"/>
    <mergeCell ref="N108:O108"/>
    <mergeCell ref="P108:Q108"/>
    <mergeCell ref="N107:O107"/>
    <mergeCell ref="P107:Q107"/>
    <mergeCell ref="R105:S105"/>
    <mergeCell ref="T105:V105"/>
    <mergeCell ref="C106:F106"/>
    <mergeCell ref="G106:I106"/>
    <mergeCell ref="J106:K106"/>
    <mergeCell ref="L106:M106"/>
    <mergeCell ref="R106:S106"/>
    <mergeCell ref="T106:V106"/>
    <mergeCell ref="C105:F105"/>
    <mergeCell ref="G105:I105"/>
    <mergeCell ref="J105:K105"/>
    <mergeCell ref="L105:M105"/>
    <mergeCell ref="N105:O105"/>
    <mergeCell ref="P105:Q105"/>
    <mergeCell ref="R103:S103"/>
    <mergeCell ref="T103:V103"/>
    <mergeCell ref="N102:O102"/>
    <mergeCell ref="P102:Q102"/>
    <mergeCell ref="C104:F104"/>
    <mergeCell ref="G104:I104"/>
    <mergeCell ref="J104:K104"/>
    <mergeCell ref="L104:M104"/>
    <mergeCell ref="R104:S104"/>
    <mergeCell ref="T104:V104"/>
    <mergeCell ref="C103:F103"/>
    <mergeCell ref="G103:I103"/>
    <mergeCell ref="J103:K103"/>
    <mergeCell ref="L103:M103"/>
    <mergeCell ref="N104:O104"/>
    <mergeCell ref="P104:Q104"/>
    <mergeCell ref="N103:O103"/>
    <mergeCell ref="P103:Q103"/>
    <mergeCell ref="R101:S101"/>
    <mergeCell ref="T101:V101"/>
    <mergeCell ref="C102:F102"/>
    <mergeCell ref="G102:I102"/>
    <mergeCell ref="J102:K102"/>
    <mergeCell ref="L102:M102"/>
    <mergeCell ref="R102:S102"/>
    <mergeCell ref="T102:V102"/>
    <mergeCell ref="C101:F101"/>
    <mergeCell ref="G101:I101"/>
    <mergeCell ref="J101:K101"/>
    <mergeCell ref="L101:M101"/>
    <mergeCell ref="N101:O101"/>
    <mergeCell ref="P101:Q101"/>
    <mergeCell ref="R99:S99"/>
    <mergeCell ref="T99:V99"/>
    <mergeCell ref="N98:O98"/>
    <mergeCell ref="P98:Q98"/>
    <mergeCell ref="C100:F100"/>
    <mergeCell ref="G100:I100"/>
    <mergeCell ref="J100:K100"/>
    <mergeCell ref="L100:M100"/>
    <mergeCell ref="R100:S100"/>
    <mergeCell ref="T100:V100"/>
    <mergeCell ref="C99:F99"/>
    <mergeCell ref="G99:I99"/>
    <mergeCell ref="J99:K99"/>
    <mergeCell ref="L99:M99"/>
    <mergeCell ref="N100:O100"/>
    <mergeCell ref="P100:Q100"/>
    <mergeCell ref="N99:O99"/>
    <mergeCell ref="P99:Q99"/>
    <mergeCell ref="R97:S97"/>
    <mergeCell ref="T97:V97"/>
    <mergeCell ref="C98:F98"/>
    <mergeCell ref="G98:I98"/>
    <mergeCell ref="J98:K98"/>
    <mergeCell ref="L98:M98"/>
    <mergeCell ref="R98:S98"/>
    <mergeCell ref="T98:V98"/>
    <mergeCell ref="C97:F97"/>
    <mergeCell ref="G97:I97"/>
    <mergeCell ref="J97:K97"/>
    <mergeCell ref="L97:M97"/>
    <mergeCell ref="N97:O97"/>
    <mergeCell ref="P97:Q97"/>
    <mergeCell ref="R95:S95"/>
    <mergeCell ref="T95:V95"/>
    <mergeCell ref="N94:O94"/>
    <mergeCell ref="P94:Q94"/>
    <mergeCell ref="C96:F96"/>
    <mergeCell ref="G96:I96"/>
    <mergeCell ref="J96:K96"/>
    <mergeCell ref="L96:M96"/>
    <mergeCell ref="R96:S96"/>
    <mergeCell ref="T96:V96"/>
    <mergeCell ref="C95:F95"/>
    <mergeCell ref="G95:I95"/>
    <mergeCell ref="J95:K95"/>
    <mergeCell ref="L95:M95"/>
    <mergeCell ref="N96:O96"/>
    <mergeCell ref="P96:Q96"/>
    <mergeCell ref="N95:O95"/>
    <mergeCell ref="P95:Q95"/>
    <mergeCell ref="R93:S93"/>
    <mergeCell ref="T93:V93"/>
    <mergeCell ref="C94:F94"/>
    <mergeCell ref="G94:I94"/>
    <mergeCell ref="J94:K94"/>
    <mergeCell ref="L94:M94"/>
    <mergeCell ref="R94:S94"/>
    <mergeCell ref="T94:V94"/>
    <mergeCell ref="C93:F93"/>
    <mergeCell ref="G93:I93"/>
    <mergeCell ref="J93:K93"/>
    <mergeCell ref="L93:M93"/>
    <mergeCell ref="N93:O93"/>
    <mergeCell ref="P93:Q93"/>
    <mergeCell ref="R91:S91"/>
    <mergeCell ref="T91:V91"/>
    <mergeCell ref="N90:O90"/>
    <mergeCell ref="P90:Q90"/>
    <mergeCell ref="C92:F92"/>
    <mergeCell ref="G92:I92"/>
    <mergeCell ref="J92:K92"/>
    <mergeCell ref="L92:M92"/>
    <mergeCell ref="R92:S92"/>
    <mergeCell ref="T92:V92"/>
    <mergeCell ref="C91:F91"/>
    <mergeCell ref="G91:I91"/>
    <mergeCell ref="J91:K91"/>
    <mergeCell ref="L91:M91"/>
    <mergeCell ref="N92:O92"/>
    <mergeCell ref="P92:Q92"/>
    <mergeCell ref="N91:O91"/>
    <mergeCell ref="P91:Q91"/>
    <mergeCell ref="R89:S89"/>
    <mergeCell ref="T89:V89"/>
    <mergeCell ref="C90:F90"/>
    <mergeCell ref="G90:I90"/>
    <mergeCell ref="J90:K90"/>
    <mergeCell ref="L90:M90"/>
    <mergeCell ref="R90:S90"/>
    <mergeCell ref="T90:V90"/>
    <mergeCell ref="C89:F89"/>
    <mergeCell ref="G89:I89"/>
    <mergeCell ref="J89:K89"/>
    <mergeCell ref="L89:M89"/>
    <mergeCell ref="N89:O89"/>
    <mergeCell ref="P89:Q89"/>
    <mergeCell ref="R87:S87"/>
    <mergeCell ref="T87:V87"/>
    <mergeCell ref="N86:O86"/>
    <mergeCell ref="P86:Q86"/>
    <mergeCell ref="C88:F88"/>
    <mergeCell ref="G88:I88"/>
    <mergeCell ref="J88:K88"/>
    <mergeCell ref="L88:M88"/>
    <mergeCell ref="R88:S88"/>
    <mergeCell ref="T88:V88"/>
    <mergeCell ref="C87:F87"/>
    <mergeCell ref="G87:I87"/>
    <mergeCell ref="J87:K87"/>
    <mergeCell ref="L87:M87"/>
    <mergeCell ref="N88:O88"/>
    <mergeCell ref="P88:Q88"/>
    <mergeCell ref="N87:O87"/>
    <mergeCell ref="P87:Q87"/>
    <mergeCell ref="R85:S85"/>
    <mergeCell ref="T85:V85"/>
    <mergeCell ref="C86:F86"/>
    <mergeCell ref="G86:I86"/>
    <mergeCell ref="J86:K86"/>
    <mergeCell ref="L86:M86"/>
    <mergeCell ref="R86:S86"/>
    <mergeCell ref="T86:V86"/>
    <mergeCell ref="C85:F85"/>
    <mergeCell ref="G85:I85"/>
    <mergeCell ref="J85:K85"/>
    <mergeCell ref="L85:M85"/>
    <mergeCell ref="N85:O85"/>
    <mergeCell ref="P85:Q85"/>
    <mergeCell ref="R83:S83"/>
    <mergeCell ref="T83:V83"/>
    <mergeCell ref="N82:O82"/>
    <mergeCell ref="P82:Q82"/>
    <mergeCell ref="C84:F84"/>
    <mergeCell ref="G84:I84"/>
    <mergeCell ref="J84:K84"/>
    <mergeCell ref="L84:M84"/>
    <mergeCell ref="R84:S84"/>
    <mergeCell ref="T84:V84"/>
    <mergeCell ref="C83:F83"/>
    <mergeCell ref="G83:I83"/>
    <mergeCell ref="J83:K83"/>
    <mergeCell ref="L83:M83"/>
    <mergeCell ref="N84:O84"/>
    <mergeCell ref="P84:Q84"/>
    <mergeCell ref="N83:O83"/>
    <mergeCell ref="P83:Q83"/>
    <mergeCell ref="R81:S81"/>
    <mergeCell ref="T81:V81"/>
    <mergeCell ref="C82:F82"/>
    <mergeCell ref="G82:I82"/>
    <mergeCell ref="J82:K82"/>
    <mergeCell ref="L82:M82"/>
    <mergeCell ref="R82:S82"/>
    <mergeCell ref="T82:V82"/>
    <mergeCell ref="C81:F81"/>
    <mergeCell ref="G81:I81"/>
    <mergeCell ref="J81:K81"/>
    <mergeCell ref="L81:M81"/>
    <mergeCell ref="N81:O81"/>
    <mergeCell ref="P81:Q81"/>
    <mergeCell ref="R79:S79"/>
    <mergeCell ref="T79:V79"/>
    <mergeCell ref="N78:O78"/>
    <mergeCell ref="P78:Q78"/>
    <mergeCell ref="C80:F80"/>
    <mergeCell ref="G80:I80"/>
    <mergeCell ref="J80:K80"/>
    <mergeCell ref="L80:M80"/>
    <mergeCell ref="R80:S80"/>
    <mergeCell ref="T80:V80"/>
    <mergeCell ref="C79:F79"/>
    <mergeCell ref="G79:I79"/>
    <mergeCell ref="J79:K79"/>
    <mergeCell ref="L79:M79"/>
    <mergeCell ref="N80:O80"/>
    <mergeCell ref="P80:Q80"/>
    <mergeCell ref="N79:O79"/>
    <mergeCell ref="P79:Q79"/>
    <mergeCell ref="R77:S77"/>
    <mergeCell ref="T77:V77"/>
    <mergeCell ref="C78:F78"/>
    <mergeCell ref="G78:I78"/>
    <mergeCell ref="J78:K78"/>
    <mergeCell ref="L78:M78"/>
    <mergeCell ref="R78:S78"/>
    <mergeCell ref="T78:V78"/>
    <mergeCell ref="C77:F77"/>
    <mergeCell ref="G77:I77"/>
    <mergeCell ref="J77:K77"/>
    <mergeCell ref="L77:M77"/>
    <mergeCell ref="N77:O77"/>
    <mergeCell ref="P77:Q77"/>
    <mergeCell ref="R75:S75"/>
    <mergeCell ref="T75:V75"/>
    <mergeCell ref="N74:O74"/>
    <mergeCell ref="P74:Q74"/>
    <mergeCell ref="C76:F76"/>
    <mergeCell ref="G76:I76"/>
    <mergeCell ref="J76:K76"/>
    <mergeCell ref="L76:M76"/>
    <mergeCell ref="R76:S76"/>
    <mergeCell ref="T76:V76"/>
    <mergeCell ref="C75:F75"/>
    <mergeCell ref="G75:I75"/>
    <mergeCell ref="J75:K75"/>
    <mergeCell ref="L75:M75"/>
    <mergeCell ref="N76:O76"/>
    <mergeCell ref="P76:Q76"/>
    <mergeCell ref="N75:O75"/>
    <mergeCell ref="P75:Q75"/>
    <mergeCell ref="R73:S73"/>
    <mergeCell ref="T73:V73"/>
    <mergeCell ref="C74:F74"/>
    <mergeCell ref="G74:I74"/>
    <mergeCell ref="J74:K74"/>
    <mergeCell ref="L74:M74"/>
    <mergeCell ref="R74:S74"/>
    <mergeCell ref="T74:V74"/>
    <mergeCell ref="C73:F73"/>
    <mergeCell ref="G73:I73"/>
    <mergeCell ref="J73:K73"/>
    <mergeCell ref="L73:M73"/>
    <mergeCell ref="N73:O73"/>
    <mergeCell ref="P73:Q73"/>
    <mergeCell ref="C72:F72"/>
    <mergeCell ref="G72:I72"/>
    <mergeCell ref="J72:K72"/>
    <mergeCell ref="L72:M72"/>
    <mergeCell ref="R72:S72"/>
    <mergeCell ref="T72:V72"/>
    <mergeCell ref="N72:O72"/>
    <mergeCell ref="P72:Q72"/>
    <mergeCell ref="T70:V70"/>
    <mergeCell ref="C71:F71"/>
    <mergeCell ref="G71:I71"/>
    <mergeCell ref="J71:K71"/>
    <mergeCell ref="L71:M71"/>
    <mergeCell ref="N71:O71"/>
    <mergeCell ref="P71:Q71"/>
    <mergeCell ref="R71:S71"/>
    <mergeCell ref="T71:V71"/>
    <mergeCell ref="R68:S68"/>
    <mergeCell ref="T68:V68"/>
    <mergeCell ref="C69:V69"/>
    <mergeCell ref="C70:F70"/>
    <mergeCell ref="G70:I70"/>
    <mergeCell ref="J70:K70"/>
    <mergeCell ref="L70:M70"/>
    <mergeCell ref="N70:O70"/>
    <mergeCell ref="P70:Q70"/>
    <mergeCell ref="R67:S67"/>
    <mergeCell ref="T67:V67"/>
    <mergeCell ref="R70:S70"/>
    <mergeCell ref="C68:F68"/>
    <mergeCell ref="G68:I68"/>
    <mergeCell ref="J68:K68"/>
    <mergeCell ref="L68:M68"/>
    <mergeCell ref="N68:O68"/>
    <mergeCell ref="P68:Q68"/>
    <mergeCell ref="C67:F67"/>
    <mergeCell ref="G67:I67"/>
    <mergeCell ref="J67:K67"/>
    <mergeCell ref="L67:M67"/>
    <mergeCell ref="N67:O67"/>
    <mergeCell ref="P67:Q67"/>
    <mergeCell ref="R65:S65"/>
    <mergeCell ref="T65:V65"/>
    <mergeCell ref="N64:O64"/>
    <mergeCell ref="P64:Q64"/>
    <mergeCell ref="C66:F66"/>
    <mergeCell ref="G66:I66"/>
    <mergeCell ref="J66:K66"/>
    <mergeCell ref="L66:M66"/>
    <mergeCell ref="R66:S66"/>
    <mergeCell ref="T66:V66"/>
    <mergeCell ref="C65:F65"/>
    <mergeCell ref="G65:I65"/>
    <mergeCell ref="J65:K65"/>
    <mergeCell ref="L65:M65"/>
    <mergeCell ref="N66:O66"/>
    <mergeCell ref="P66:Q66"/>
    <mergeCell ref="N65:O65"/>
    <mergeCell ref="P65:Q65"/>
    <mergeCell ref="R63:S63"/>
    <mergeCell ref="T63:V63"/>
    <mergeCell ref="C64:F64"/>
    <mergeCell ref="G64:I64"/>
    <mergeCell ref="J64:K64"/>
    <mergeCell ref="L64:M64"/>
    <mergeCell ref="R64:S64"/>
    <mergeCell ref="T64:V64"/>
    <mergeCell ref="C63:F63"/>
    <mergeCell ref="G63:I63"/>
    <mergeCell ref="J63:K63"/>
    <mergeCell ref="L63:M63"/>
    <mergeCell ref="N63:O63"/>
    <mergeCell ref="P63:Q63"/>
    <mergeCell ref="C62:F62"/>
    <mergeCell ref="G62:I62"/>
    <mergeCell ref="J62:K62"/>
    <mergeCell ref="L62:M62"/>
    <mergeCell ref="R62:S62"/>
    <mergeCell ref="T62:V62"/>
    <mergeCell ref="N62:O62"/>
    <mergeCell ref="P62:Q62"/>
    <mergeCell ref="R60:S60"/>
    <mergeCell ref="T60:V60"/>
    <mergeCell ref="N61:O61"/>
    <mergeCell ref="P61:Q61"/>
    <mergeCell ref="R61:S61"/>
    <mergeCell ref="T61:V61"/>
    <mergeCell ref="N60:O60"/>
    <mergeCell ref="P60:Q60"/>
    <mergeCell ref="T59:V59"/>
    <mergeCell ref="C60:F60"/>
    <mergeCell ref="G60:I60"/>
    <mergeCell ref="J60:K60"/>
    <mergeCell ref="L60:M60"/>
    <mergeCell ref="C61:F61"/>
    <mergeCell ref="G61:I61"/>
    <mergeCell ref="J61:K61"/>
    <mergeCell ref="L61:M61"/>
    <mergeCell ref="R57:S57"/>
    <mergeCell ref="T57:V57"/>
    <mergeCell ref="C58:V58"/>
    <mergeCell ref="C59:F59"/>
    <mergeCell ref="G59:I59"/>
    <mergeCell ref="J59:K59"/>
    <mergeCell ref="L59:M59"/>
    <mergeCell ref="N59:O59"/>
    <mergeCell ref="P59:Q59"/>
    <mergeCell ref="R59:S59"/>
    <mergeCell ref="C57:F57"/>
    <mergeCell ref="G57:I57"/>
    <mergeCell ref="J57:K57"/>
    <mergeCell ref="L57:M57"/>
    <mergeCell ref="N57:O57"/>
    <mergeCell ref="P57:Q57"/>
    <mergeCell ref="C56:F56"/>
    <mergeCell ref="G56:I56"/>
    <mergeCell ref="J56:K56"/>
    <mergeCell ref="L56:M56"/>
    <mergeCell ref="R56:S56"/>
    <mergeCell ref="T56:V56"/>
    <mergeCell ref="N56:O56"/>
    <mergeCell ref="P56:Q56"/>
    <mergeCell ref="R54:S54"/>
    <mergeCell ref="T54:V54"/>
    <mergeCell ref="N55:O55"/>
    <mergeCell ref="P55:Q55"/>
    <mergeCell ref="R55:S55"/>
    <mergeCell ref="T55:V55"/>
    <mergeCell ref="N54:O54"/>
    <mergeCell ref="P54:Q54"/>
    <mergeCell ref="T53:V53"/>
    <mergeCell ref="C54:F54"/>
    <mergeCell ref="G54:I54"/>
    <mergeCell ref="J54:K54"/>
    <mergeCell ref="L54:M54"/>
    <mergeCell ref="C55:F55"/>
    <mergeCell ref="G55:I55"/>
    <mergeCell ref="J55:K55"/>
    <mergeCell ref="L55:M55"/>
    <mergeCell ref="R51:S51"/>
    <mergeCell ref="T51:V51"/>
    <mergeCell ref="C52:V52"/>
    <mergeCell ref="C53:F53"/>
    <mergeCell ref="G53:I53"/>
    <mergeCell ref="J53:K53"/>
    <mergeCell ref="L53:M53"/>
    <mergeCell ref="N53:O53"/>
    <mergeCell ref="P53:Q53"/>
    <mergeCell ref="R53:S53"/>
    <mergeCell ref="C51:F51"/>
    <mergeCell ref="G51:I51"/>
    <mergeCell ref="J51:K51"/>
    <mergeCell ref="L51:M51"/>
    <mergeCell ref="N51:O51"/>
    <mergeCell ref="P51:Q51"/>
    <mergeCell ref="C50:F50"/>
    <mergeCell ref="G50:I50"/>
    <mergeCell ref="J50:K50"/>
    <mergeCell ref="L50:M50"/>
    <mergeCell ref="R50:S50"/>
    <mergeCell ref="T50:V50"/>
    <mergeCell ref="N50:O50"/>
    <mergeCell ref="P50:Q50"/>
    <mergeCell ref="R48:S48"/>
    <mergeCell ref="T48:V48"/>
    <mergeCell ref="N49:O49"/>
    <mergeCell ref="P49:Q49"/>
    <mergeCell ref="R49:S49"/>
    <mergeCell ref="T49:V49"/>
    <mergeCell ref="N48:O48"/>
    <mergeCell ref="P48:Q48"/>
    <mergeCell ref="T47:V47"/>
    <mergeCell ref="C48:F48"/>
    <mergeCell ref="G48:I48"/>
    <mergeCell ref="J48:K48"/>
    <mergeCell ref="L48:M48"/>
    <mergeCell ref="C49:F49"/>
    <mergeCell ref="G49:I49"/>
    <mergeCell ref="J49:K49"/>
    <mergeCell ref="L49:M49"/>
    <mergeCell ref="R45:S45"/>
    <mergeCell ref="T45:V45"/>
    <mergeCell ref="C46:V46"/>
    <mergeCell ref="C47:F47"/>
    <mergeCell ref="G47:I47"/>
    <mergeCell ref="J47:K47"/>
    <mergeCell ref="L47:M47"/>
    <mergeCell ref="N47:O47"/>
    <mergeCell ref="P47:Q47"/>
    <mergeCell ref="R47:S47"/>
    <mergeCell ref="C45:F45"/>
    <mergeCell ref="G45:I45"/>
    <mergeCell ref="J45:K45"/>
    <mergeCell ref="L45:M45"/>
    <mergeCell ref="N45:O45"/>
    <mergeCell ref="P45:Q45"/>
    <mergeCell ref="C44:F44"/>
    <mergeCell ref="G44:I44"/>
    <mergeCell ref="J44:K44"/>
    <mergeCell ref="L44:M44"/>
    <mergeCell ref="R44:S44"/>
    <mergeCell ref="T44:V44"/>
    <mergeCell ref="N44:O44"/>
    <mergeCell ref="P44:Q44"/>
    <mergeCell ref="R42:S42"/>
    <mergeCell ref="T42:V42"/>
    <mergeCell ref="N43:O43"/>
    <mergeCell ref="P43:Q43"/>
    <mergeCell ref="R43:S43"/>
    <mergeCell ref="T43:V43"/>
    <mergeCell ref="N42:O42"/>
    <mergeCell ref="P42:Q42"/>
    <mergeCell ref="T41:V41"/>
    <mergeCell ref="C42:F42"/>
    <mergeCell ref="G42:I42"/>
    <mergeCell ref="J42:K42"/>
    <mergeCell ref="L42:M42"/>
    <mergeCell ref="C43:F43"/>
    <mergeCell ref="G43:I43"/>
    <mergeCell ref="J43:K43"/>
    <mergeCell ref="L43:M43"/>
    <mergeCell ref="R39:S39"/>
    <mergeCell ref="T39:V39"/>
    <mergeCell ref="C40:V40"/>
    <mergeCell ref="C41:F41"/>
    <mergeCell ref="G41:I41"/>
    <mergeCell ref="J41:K41"/>
    <mergeCell ref="L41:M41"/>
    <mergeCell ref="N41:O41"/>
    <mergeCell ref="P41:Q41"/>
    <mergeCell ref="R41:S41"/>
    <mergeCell ref="C39:F39"/>
    <mergeCell ref="G39:I39"/>
    <mergeCell ref="J39:K39"/>
    <mergeCell ref="L39:M39"/>
    <mergeCell ref="N39:O39"/>
    <mergeCell ref="P39:Q39"/>
    <mergeCell ref="C38:F38"/>
    <mergeCell ref="G38:I38"/>
    <mergeCell ref="J38:K38"/>
    <mergeCell ref="L38:M38"/>
    <mergeCell ref="R38:S38"/>
    <mergeCell ref="T38:V38"/>
    <mergeCell ref="N38:O38"/>
    <mergeCell ref="P38:Q38"/>
    <mergeCell ref="T36:V36"/>
    <mergeCell ref="C37:F37"/>
    <mergeCell ref="G37:I37"/>
    <mergeCell ref="J37:K37"/>
    <mergeCell ref="L37:M37"/>
    <mergeCell ref="N37:O37"/>
    <mergeCell ref="P37:Q37"/>
    <mergeCell ref="R37:S37"/>
    <mergeCell ref="T37:V37"/>
    <mergeCell ref="R34:S34"/>
    <mergeCell ref="T34:V34"/>
    <mergeCell ref="C35:V35"/>
    <mergeCell ref="C36:F36"/>
    <mergeCell ref="G36:I36"/>
    <mergeCell ref="J36:K36"/>
    <mergeCell ref="L36:M36"/>
    <mergeCell ref="N36:O36"/>
    <mergeCell ref="P36:Q36"/>
    <mergeCell ref="R33:S33"/>
    <mergeCell ref="T33:V33"/>
    <mergeCell ref="R36:S36"/>
    <mergeCell ref="C34:F34"/>
    <mergeCell ref="G34:I34"/>
    <mergeCell ref="J34:K34"/>
    <mergeCell ref="L34:M34"/>
    <mergeCell ref="N34:O34"/>
    <mergeCell ref="P34:Q34"/>
    <mergeCell ref="C33:F33"/>
    <mergeCell ref="G33:I33"/>
    <mergeCell ref="J33:K33"/>
    <mergeCell ref="L33:M33"/>
    <mergeCell ref="N33:O33"/>
    <mergeCell ref="P33:Q33"/>
    <mergeCell ref="R31:S31"/>
    <mergeCell ref="T31:V31"/>
    <mergeCell ref="N30:O30"/>
    <mergeCell ref="P30:Q30"/>
    <mergeCell ref="C32:F32"/>
    <mergeCell ref="G32:I32"/>
    <mergeCell ref="J32:K32"/>
    <mergeCell ref="L32:M32"/>
    <mergeCell ref="R32:S32"/>
    <mergeCell ref="T32:V32"/>
    <mergeCell ref="C31:F31"/>
    <mergeCell ref="G31:I31"/>
    <mergeCell ref="J31:K31"/>
    <mergeCell ref="L31:M31"/>
    <mergeCell ref="N32:O32"/>
    <mergeCell ref="P32:Q32"/>
    <mergeCell ref="N31:O31"/>
    <mergeCell ref="P31:Q31"/>
    <mergeCell ref="R29:S29"/>
    <mergeCell ref="T29:V29"/>
    <mergeCell ref="C30:F30"/>
    <mergeCell ref="G30:I30"/>
    <mergeCell ref="J30:K30"/>
    <mergeCell ref="L30:M30"/>
    <mergeCell ref="R30:S30"/>
    <mergeCell ref="T30:V30"/>
    <mergeCell ref="C29:F29"/>
    <mergeCell ref="G29:I29"/>
    <mergeCell ref="J29:K29"/>
    <mergeCell ref="L29:M29"/>
    <mergeCell ref="N29:O29"/>
    <mergeCell ref="P29:Q29"/>
    <mergeCell ref="R27:S27"/>
    <mergeCell ref="T27:V27"/>
    <mergeCell ref="N26:O26"/>
    <mergeCell ref="P26:Q26"/>
    <mergeCell ref="C28:F28"/>
    <mergeCell ref="G28:I28"/>
    <mergeCell ref="J28:K28"/>
    <mergeCell ref="L28:M28"/>
    <mergeCell ref="R28:S28"/>
    <mergeCell ref="T28:V28"/>
    <mergeCell ref="C27:F27"/>
    <mergeCell ref="G27:I27"/>
    <mergeCell ref="J27:K27"/>
    <mergeCell ref="L27:M27"/>
    <mergeCell ref="N28:O28"/>
    <mergeCell ref="P28:Q28"/>
    <mergeCell ref="N27:O27"/>
    <mergeCell ref="P27:Q27"/>
    <mergeCell ref="R25:S25"/>
    <mergeCell ref="T25:V25"/>
    <mergeCell ref="C26:F26"/>
    <mergeCell ref="G26:I26"/>
    <mergeCell ref="J26:K26"/>
    <mergeCell ref="L26:M26"/>
    <mergeCell ref="R26:S26"/>
    <mergeCell ref="T26:V26"/>
    <mergeCell ref="C25:F25"/>
    <mergeCell ref="G25:I25"/>
    <mergeCell ref="J25:K25"/>
    <mergeCell ref="L25:M25"/>
    <mergeCell ref="N25:O25"/>
    <mergeCell ref="P25:Q25"/>
    <mergeCell ref="R23:S23"/>
    <mergeCell ref="T23:V23"/>
    <mergeCell ref="N22:O22"/>
    <mergeCell ref="P22:Q22"/>
    <mergeCell ref="C24:F24"/>
    <mergeCell ref="G24:I24"/>
    <mergeCell ref="J24:K24"/>
    <mergeCell ref="L24:M24"/>
    <mergeCell ref="R24:S24"/>
    <mergeCell ref="T24:V24"/>
    <mergeCell ref="C23:F23"/>
    <mergeCell ref="G23:I23"/>
    <mergeCell ref="J23:K23"/>
    <mergeCell ref="L23:M23"/>
    <mergeCell ref="N24:O24"/>
    <mergeCell ref="P24:Q24"/>
    <mergeCell ref="N23:O23"/>
    <mergeCell ref="P23:Q23"/>
    <mergeCell ref="R21:S21"/>
    <mergeCell ref="T21:V21"/>
    <mergeCell ref="C22:F22"/>
    <mergeCell ref="G22:I22"/>
    <mergeCell ref="J22:K22"/>
    <mergeCell ref="L22:M22"/>
    <mergeCell ref="R22:S22"/>
    <mergeCell ref="T22:V22"/>
    <mergeCell ref="C21:F21"/>
    <mergeCell ref="G21:I21"/>
    <mergeCell ref="J21:K21"/>
    <mergeCell ref="L21:M21"/>
    <mergeCell ref="N21:O21"/>
    <mergeCell ref="P21:Q21"/>
    <mergeCell ref="C20:F20"/>
    <mergeCell ref="G20:I20"/>
    <mergeCell ref="J20:K20"/>
    <mergeCell ref="L20:M20"/>
    <mergeCell ref="R20:S20"/>
    <mergeCell ref="T20:V20"/>
    <mergeCell ref="N20:O20"/>
    <mergeCell ref="P20:Q20"/>
    <mergeCell ref="R18:S18"/>
    <mergeCell ref="T18:V18"/>
    <mergeCell ref="N19:O19"/>
    <mergeCell ref="P19:Q19"/>
    <mergeCell ref="R19:S19"/>
    <mergeCell ref="T19:V19"/>
    <mergeCell ref="N18:O18"/>
    <mergeCell ref="P18:Q18"/>
    <mergeCell ref="C18:F18"/>
    <mergeCell ref="G18:I18"/>
    <mergeCell ref="J18:K18"/>
    <mergeCell ref="L18:M18"/>
    <mergeCell ref="C19:F19"/>
    <mergeCell ref="G19:I19"/>
    <mergeCell ref="J19:K19"/>
    <mergeCell ref="L19:M19"/>
    <mergeCell ref="R17:S17"/>
    <mergeCell ref="T17:V17"/>
    <mergeCell ref="C17:F17"/>
    <mergeCell ref="G17:I17"/>
    <mergeCell ref="J17:K17"/>
    <mergeCell ref="L17:M17"/>
    <mergeCell ref="C16:F16"/>
    <mergeCell ref="G16:I16"/>
    <mergeCell ref="J16:K16"/>
    <mergeCell ref="L16:M16"/>
    <mergeCell ref="N17:O17"/>
    <mergeCell ref="P17:Q17"/>
    <mergeCell ref="N16:O16"/>
    <mergeCell ref="P16:Q16"/>
    <mergeCell ref="R14:S14"/>
    <mergeCell ref="T14:V14"/>
    <mergeCell ref="N15:O15"/>
    <mergeCell ref="P15:Q15"/>
    <mergeCell ref="R15:S15"/>
    <mergeCell ref="T15:V15"/>
    <mergeCell ref="N14:O14"/>
    <mergeCell ref="P14:Q14"/>
    <mergeCell ref="C14:F14"/>
    <mergeCell ref="G14:I14"/>
    <mergeCell ref="J14:K14"/>
    <mergeCell ref="L14:M14"/>
    <mergeCell ref="C15:F15"/>
    <mergeCell ref="G15:I15"/>
    <mergeCell ref="J15:K15"/>
    <mergeCell ref="L15:M15"/>
    <mergeCell ref="C2:V2"/>
    <mergeCell ref="R3:V3"/>
    <mergeCell ref="R4:V4"/>
    <mergeCell ref="B6:V6"/>
    <mergeCell ref="J12:S12"/>
    <mergeCell ref="J13:K13"/>
    <mergeCell ref="L13:M13"/>
    <mergeCell ref="N13:O13"/>
    <mergeCell ref="P13:Q13"/>
    <mergeCell ref="R13:S13"/>
    <mergeCell ref="R16:S16"/>
    <mergeCell ref="T16:V16"/>
    <mergeCell ref="G8:P8"/>
    <mergeCell ref="T203:V203"/>
    <mergeCell ref="B7:V7"/>
    <mergeCell ref="B11:B13"/>
    <mergeCell ref="C11:F13"/>
    <mergeCell ref="G11:I13"/>
    <mergeCell ref="J11:S11"/>
    <mergeCell ref="T11:V13"/>
    <mergeCell ref="C208:V208"/>
    <mergeCell ref="C214:F214"/>
    <mergeCell ref="G214:I214"/>
    <mergeCell ref="J214:K214"/>
    <mergeCell ref="L214:M214"/>
    <mergeCell ref="N214:O214"/>
    <mergeCell ref="P214:Q214"/>
    <mergeCell ref="R214:S214"/>
    <mergeCell ref="T214:V214"/>
    <mergeCell ref="C209:F209"/>
    <mergeCell ref="C219:V219"/>
    <mergeCell ref="C245:F245"/>
    <mergeCell ref="G245:I245"/>
    <mergeCell ref="J245:K245"/>
    <mergeCell ref="L245:M245"/>
    <mergeCell ref="N245:O245"/>
    <mergeCell ref="P245:Q245"/>
    <mergeCell ref="R245:S245"/>
    <mergeCell ref="T245:V245"/>
    <mergeCell ref="C220:F220"/>
    <mergeCell ref="J246:K246"/>
    <mergeCell ref="T204:V204"/>
    <mergeCell ref="C205:F205"/>
    <mergeCell ref="G205:I205"/>
    <mergeCell ref="J205:K205"/>
    <mergeCell ref="L205:M205"/>
    <mergeCell ref="N205:O205"/>
    <mergeCell ref="P205:Q205"/>
    <mergeCell ref="R205:S205"/>
    <mergeCell ref="T205:V205"/>
    <mergeCell ref="T249:V249"/>
    <mergeCell ref="G209:I209"/>
    <mergeCell ref="J209:K209"/>
    <mergeCell ref="L209:M209"/>
    <mergeCell ref="C249:F249"/>
    <mergeCell ref="G249:I249"/>
    <mergeCell ref="J249:K249"/>
    <mergeCell ref="L249:M249"/>
    <mergeCell ref="C246:F246"/>
    <mergeCell ref="G246:I246"/>
    <mergeCell ref="N246:O246"/>
    <mergeCell ref="P246:Q246"/>
    <mergeCell ref="R246:S246"/>
    <mergeCell ref="N249:O249"/>
    <mergeCell ref="P249:Q249"/>
    <mergeCell ref="R249:S249"/>
    <mergeCell ref="T246:V246"/>
    <mergeCell ref="C247:F247"/>
    <mergeCell ref="G247:I247"/>
    <mergeCell ref="J247:K247"/>
    <mergeCell ref="L247:M247"/>
    <mergeCell ref="N247:O247"/>
    <mergeCell ref="P247:Q247"/>
    <mergeCell ref="R247:S247"/>
    <mergeCell ref="T247:V247"/>
    <mergeCell ref="L246:M246"/>
    <mergeCell ref="N248:O248"/>
    <mergeCell ref="P248:Q248"/>
    <mergeCell ref="R248:S248"/>
    <mergeCell ref="T248:V248"/>
    <mergeCell ref="C248:F248"/>
    <mergeCell ref="G248:I248"/>
    <mergeCell ref="J248:K248"/>
    <mergeCell ref="L248:M248"/>
  </mergeCells>
  <phoneticPr fontId="12" type="noConversion"/>
  <pageMargins left="0.11811023622047245" right="0.11811023622047245" top="0.15748031496062992" bottom="0.15748031496062992" header="0.31496062992125984" footer="0.31496062992125984"/>
  <pageSetup paperSize="9" scale="74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Дума 03.11.2017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2018-01-19T10:12:00Z</dcterms:modified>
</cp:coreProperties>
</file>