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ьный  эт. олимп Форма 1 " sheetId="1" r:id="rId1"/>
    <sheet name="Форма 2" sheetId="2" r:id="rId2"/>
    <sheet name="Форма 3" sheetId="3" r:id="rId3"/>
    <sheet name="Форма 4" sheetId="4" r:id="rId4"/>
    <sheet name="Форма 5" sheetId="5" r:id="rId5"/>
    <sheet name="форма 6" sheetId="6" r:id="rId6"/>
  </sheets>
  <definedNames/>
  <calcPr fullCalcOnLoad="1"/>
</workbook>
</file>

<file path=xl/sharedStrings.xml><?xml version="1.0" encoding="utf-8"?>
<sst xmlns="http://schemas.openxmlformats.org/spreadsheetml/2006/main" count="374" uniqueCount="112">
  <si>
    <t>История</t>
  </si>
  <si>
    <t>Экология</t>
  </si>
  <si>
    <t>Английский язык</t>
  </si>
  <si>
    <t>География</t>
  </si>
  <si>
    <t>Обществознание</t>
  </si>
  <si>
    <t>Литература</t>
  </si>
  <si>
    <t>Технология</t>
  </si>
  <si>
    <t>Немецкий язык</t>
  </si>
  <si>
    <t>Биология</t>
  </si>
  <si>
    <t>Математика</t>
  </si>
  <si>
    <t>Право</t>
  </si>
  <si>
    <t>Русский язык</t>
  </si>
  <si>
    <t>Французский язык</t>
  </si>
  <si>
    <t>Физика</t>
  </si>
  <si>
    <t>Химия</t>
  </si>
  <si>
    <t>Экономика</t>
  </si>
  <si>
    <t>Физическая культура</t>
  </si>
  <si>
    <t>Искусство (МХК)</t>
  </si>
  <si>
    <t>Дата проведения</t>
  </si>
  <si>
    <t>5 кл.</t>
  </si>
  <si>
    <t>6 кл.</t>
  </si>
  <si>
    <t>7 кл.</t>
  </si>
  <si>
    <t>8 кл.</t>
  </si>
  <si>
    <t>9 кл.</t>
  </si>
  <si>
    <t>10 кл.</t>
  </si>
  <si>
    <t>11 кл.</t>
  </si>
  <si>
    <t>Итого</t>
  </si>
  <si>
    <t>Участники олимпиады</t>
  </si>
  <si>
    <t>уч.олимп</t>
  </si>
  <si>
    <t>% участ</t>
  </si>
  <si>
    <t>Код территории</t>
  </si>
  <si>
    <t xml:space="preserve">Территория </t>
  </si>
  <si>
    <t>всего обуча-ся</t>
  </si>
  <si>
    <t>%, от кол-ва обуча-ся</t>
  </si>
  <si>
    <t>кол-во победитей и призеров</t>
  </si>
  <si>
    <t>общ кол-во обуча-ся</t>
  </si>
  <si>
    <t xml:space="preserve">кол-во победитей и призеров
 </t>
  </si>
  <si>
    <t>Обучающийся, принявший участие в олимпиаде по нескольким предметам, учитывается один раз</t>
  </si>
  <si>
    <t>Внимание! В таблице ничего не править!!! % участия считается  автоматически ( забита формула)!!!</t>
  </si>
  <si>
    <t>Астрономия</t>
  </si>
  <si>
    <t>Обучающийся, победивший в олимпиаде по нескольким предметам, учитывается один раз</t>
  </si>
  <si>
    <t>Фактическое количество победителей и призеров</t>
  </si>
  <si>
    <t>Причина по которой олимпиада не проводится</t>
  </si>
  <si>
    <t>Предметы по которым олимпиада не проводится</t>
  </si>
  <si>
    <t xml:space="preserve">Предмет
</t>
  </si>
  <si>
    <t>участников олимп.</t>
  </si>
  <si>
    <t>4 кл</t>
  </si>
  <si>
    <t>кол-во уч-в с ОВЗ</t>
  </si>
  <si>
    <t>Внимание данная справка в формате Excel  направляется 
по электронному адресу: olimp_iro@mail.ru   
до 11.11.2019 года в ИРО Ищенко Марии Владимировне
р.т. 8(343) 257-36-58</t>
  </si>
  <si>
    <t xml:space="preserve"> Форма 1</t>
  </si>
  <si>
    <t>Форма 2</t>
  </si>
  <si>
    <t>Форма 3</t>
  </si>
  <si>
    <t xml:space="preserve"> Форма 4</t>
  </si>
  <si>
    <t>Информатика (ИКТ)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</si>
  <si>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</si>
  <si>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</si>
  <si>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</si>
  <si>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</si>
  <si>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№</t>
  </si>
  <si>
    <t>Информационная справка о проведении школьного этапа ВсОШ                             в 2019/2020 учебном году</t>
  </si>
  <si>
    <t xml:space="preserve">Информационная справка о проведении школьного этапа ВсОШ                                                                               в 2019/20120 учебном году </t>
  </si>
  <si>
    <r>
      <t xml:space="preserve">Информационная </t>
    </r>
    <r>
      <rPr>
        <b/>
        <sz val="14"/>
        <rFont val="Times New Roman"/>
        <family val="1"/>
      </rPr>
      <t>справка</t>
    </r>
    <r>
      <rPr>
        <b/>
        <sz val="14"/>
        <color indexed="8"/>
        <rFont val="Times New Roman"/>
        <family val="1"/>
      </rPr>
      <t xml:space="preserve"> о проведении школьного этапа всероссийской олимпиады школьников                                                                                             в Свердловской области в 2019/2020 учебном году</t>
    </r>
  </si>
  <si>
    <t>5-6  кл</t>
  </si>
  <si>
    <t>7-8 кл</t>
  </si>
  <si>
    <t>9-11 кл</t>
  </si>
  <si>
    <t xml:space="preserve"> Форма 5</t>
  </si>
  <si>
    <t>Предмет</t>
  </si>
  <si>
    <t>Количество участников</t>
  </si>
  <si>
    <t>Количество победителей</t>
  </si>
  <si>
    <t>Количество призёров</t>
  </si>
  <si>
    <t>всего</t>
  </si>
  <si>
    <t>с ОВЗ</t>
  </si>
  <si>
    <t>Форма 6</t>
  </si>
  <si>
    <t xml:space="preserve">Образовательная организация </t>
  </si>
  <si>
    <t>ОБЖ</t>
  </si>
  <si>
    <t>Количество участников ВсОШ по предметам в образовательных организациях</t>
  </si>
  <si>
    <t xml:space="preserve">МКОУ ООШ № 6 г. Нижние Серги </t>
  </si>
  <si>
    <t xml:space="preserve">МКОУ СОШ № 1 г.Нижние Серги </t>
  </si>
  <si>
    <t xml:space="preserve">МКОУ СОШ № 2 г.Нижние Серги </t>
  </si>
  <si>
    <t>МКОУ СОШ № 3 г.Нижние Серги-3</t>
  </si>
  <si>
    <t>МАОУ СШ № 1 г.Михайловска</t>
  </si>
  <si>
    <t>МАОУ СШ № 2 г.Михайловска</t>
  </si>
  <si>
    <t>МКОУ СОШ № 4 г.Михайловска</t>
  </si>
  <si>
    <t xml:space="preserve"> МКОУ СОШ № 10 пгт.Верхние Серги</t>
  </si>
  <si>
    <t>МКОУ СОШ  п. Красноармеец</t>
  </si>
  <si>
    <t>МКОУ СОШ д.Васькино</t>
  </si>
  <si>
    <t>МКОУ СОШ с.Накоряково</t>
  </si>
  <si>
    <t>МКОУ СОШ п.Ключевая</t>
  </si>
  <si>
    <t>МКОУ СОШ с.Кленовское</t>
  </si>
  <si>
    <t>МКОУ СОШ с.Первомайское</t>
  </si>
  <si>
    <t>МБОУ ЦО "Наследие"</t>
  </si>
  <si>
    <t>МКОУ ООШ № 11 пгт Верхние Серги</t>
  </si>
  <si>
    <t>МКОУ ООШ № 6 рп Дружинино</t>
  </si>
  <si>
    <t>МКОУ ООШ с.Старобухарово</t>
  </si>
  <si>
    <t>МКОУ СОШ № 8 р.п. Атиг</t>
  </si>
  <si>
    <t>МКОУ СОШ № 13 р.п. Дружинино</t>
  </si>
  <si>
    <t>предмет не изучается</t>
  </si>
  <si>
    <t>Информационная справка о проведении школьного этапа ВсОШ в 4-х классах                                    в 2019/2020 учебном году</t>
  </si>
  <si>
    <r>
      <t xml:space="preserve">Код №     16                    Территория                                        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Нижнесергинский муниципальный район</t>
    </r>
  </si>
  <si>
    <t>Нижнесергинский МР</t>
  </si>
  <si>
    <t>не изучается</t>
  </si>
  <si>
    <t xml:space="preserve">нет предмета </t>
  </si>
  <si>
    <t>нет предмета</t>
  </si>
  <si>
    <t xml:space="preserve">нет желающих </t>
  </si>
  <si>
    <t xml:space="preserve">не изучается </t>
  </si>
  <si>
    <r>
      <t xml:space="preserve">Код №    16                     Территория </t>
    </r>
    <r>
      <rPr>
        <sz val="14"/>
        <rFont val="Times New Roman"/>
        <family val="1"/>
      </rPr>
      <t xml:space="preserve"> Нижнесергинский муниципальный район</t>
    </r>
  </si>
  <si>
    <r>
      <t xml:space="preserve">Код №   16                      Территория </t>
    </r>
    <r>
      <rPr>
        <sz val="14"/>
        <rFont val="Times New Roman"/>
        <family val="1"/>
      </rPr>
      <t>Нижнесергинский муниципальный район</t>
    </r>
  </si>
  <si>
    <r>
      <t xml:space="preserve">Код №   16                      Территория </t>
    </r>
    <r>
      <rPr>
        <sz val="11"/>
        <rFont val="Times New Roman"/>
        <family val="1"/>
      </rPr>
      <t xml:space="preserve"> Нижнесергинский муниципальный район</t>
    </r>
  </si>
  <si>
    <t>с.Акбаш</t>
  </si>
  <si>
    <t>д.Урмикеево</t>
  </si>
  <si>
    <t>с.Шокурово</t>
  </si>
  <si>
    <t>д.Уфа-Шигири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</si>
</sst>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mmm/yyyy"/>
    <numFmt numFmtId="202" formatCode="0.0"/>
  </numFmts>
  <fonts count="60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NumberFormat="1" applyFont="1" applyBorder="1" applyAlignment="1">
      <alignment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53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textRotation="90" wrapText="1"/>
    </xf>
    <xf numFmtId="16" fontId="8" fillId="0" borderId="10" xfId="0" applyNumberFormat="1" applyFont="1" applyBorder="1" applyAlignment="1">
      <alignment horizontal="center" vertical="center" textRotation="90" wrapText="1"/>
    </xf>
    <xf numFmtId="0" fontId="54" fillId="0" borderId="0" xfId="0" applyFont="1" applyAlignment="1">
      <alignment horizontal="center" vertical="center" textRotation="90" wrapText="1"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10" xfId="0" applyNumberFormat="1" applyFont="1" applyBorder="1" applyAlignment="1">
      <alignment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NumberFormat="1" applyFont="1" applyBorder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202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4" fillId="0" borderId="0" xfId="53" applyFont="1" applyAlignment="1">
      <alignment horizontal="center" vertical="top" wrapText="1"/>
      <protection/>
    </xf>
    <xf numFmtId="0" fontId="8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55" fillId="0" borderId="0" xfId="0" applyFont="1" applyAlignment="1">
      <alignment horizontal="right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/>
    </xf>
    <xf numFmtId="0" fontId="56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202" fontId="9" fillId="0" borderId="0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0" fontId="58" fillId="0" borderId="10" xfId="0" applyFont="1" applyBorder="1" applyAlignment="1">
      <alignment wrapText="1"/>
    </xf>
    <xf numFmtId="0" fontId="1" fillId="0" borderId="10" xfId="54" applyNumberFormat="1" applyFont="1" applyBorder="1" applyAlignment="1">
      <alignment horizontal="right" vertical="top" wrapText="1"/>
      <protection/>
    </xf>
    <xf numFmtId="0" fontId="36" fillId="0" borderId="10" xfId="54" applyBorder="1" applyAlignment="1">
      <alignment horizontal="right"/>
      <protection/>
    </xf>
    <xf numFmtId="0" fontId="1" fillId="0" borderId="10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1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14" fontId="1" fillId="0" borderId="10" xfId="0" applyNumberFormat="1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202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0" xfId="53" applyFont="1" applyAlignment="1">
      <alignment horizontal="center" vertical="top" wrapText="1"/>
      <protection/>
    </xf>
    <xf numFmtId="0" fontId="4" fillId="0" borderId="0" xfId="0" applyFont="1" applyAlignment="1">
      <alignment horizontal="right"/>
    </xf>
    <xf numFmtId="0" fontId="9" fillId="0" borderId="0" xfId="53" applyFont="1" applyAlignment="1">
      <alignment horizontal="right" vertical="top" wrapText="1"/>
      <protection/>
    </xf>
    <xf numFmtId="0" fontId="53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textRotation="89" wrapText="1"/>
    </xf>
    <xf numFmtId="0" fontId="8" fillId="0" borderId="12" xfId="0" applyFont="1" applyBorder="1" applyAlignment="1">
      <alignment horizontal="center" vertical="center" textRotation="89" wrapText="1"/>
    </xf>
    <xf numFmtId="16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textRotation="91" wrapText="1"/>
    </xf>
    <xf numFmtId="0" fontId="7" fillId="0" borderId="18" xfId="0" applyFont="1" applyBorder="1" applyAlignment="1">
      <alignment horizontal="center" vertical="center" textRotation="91" wrapText="1"/>
    </xf>
    <xf numFmtId="0" fontId="7" fillId="0" borderId="19" xfId="0" applyFont="1" applyBorder="1" applyAlignment="1">
      <alignment horizontal="center" vertical="center" textRotation="91" wrapText="1"/>
    </xf>
    <xf numFmtId="0" fontId="54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202" fontId="54" fillId="0" borderId="10" xfId="0" applyNumberFormat="1" applyFont="1" applyBorder="1" applyAlignment="1">
      <alignment horizontal="center" vertical="center" textRotation="90" wrapText="1"/>
    </xf>
    <xf numFmtId="202" fontId="54" fillId="0" borderId="11" xfId="0" applyNumberFormat="1" applyFont="1" applyBorder="1" applyAlignment="1">
      <alignment horizontal="center" vertical="center" textRotation="90" wrapText="1"/>
    </xf>
    <xf numFmtId="202" fontId="54" fillId="0" borderId="12" xfId="0" applyNumberFormat="1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54" fillId="0" borderId="11" xfId="0" applyFont="1" applyBorder="1" applyAlignment="1">
      <alignment horizontal="center" vertical="center" textRotation="90" wrapText="1"/>
    </xf>
    <xf numFmtId="0" fontId="54" fillId="0" borderId="12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9" fillId="0" borderId="10" xfId="53" applyFont="1" applyBorder="1" applyAlignment="1">
      <alignment horizontal="right" vertical="top" wrapText="1"/>
      <protection/>
    </xf>
    <xf numFmtId="0" fontId="9" fillId="0" borderId="15" xfId="0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5" xfId="53" applyFont="1" applyBorder="1" applyAlignment="1">
      <alignment horizontal="center" vertical="top" wrapText="1"/>
      <protection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A2" sqref="A2:K2"/>
    </sheetView>
  </sheetViews>
  <sheetFormatPr defaultColWidth="9.140625" defaultRowHeight="12.75"/>
  <cols>
    <col min="1" max="1" width="3.7109375" style="13" customWidth="1"/>
    <col min="2" max="2" width="22.28125" style="13" customWidth="1"/>
    <col min="3" max="3" width="13.8515625" style="13" customWidth="1"/>
    <col min="4" max="8" width="5.7109375" style="13" customWidth="1"/>
    <col min="9" max="9" width="6.7109375" style="13" customWidth="1"/>
    <col min="10" max="10" width="7.00390625" style="13" customWidth="1"/>
    <col min="11" max="11" width="8.7109375" style="19" customWidth="1"/>
    <col min="12" max="16384" width="9.140625" style="13" customWidth="1"/>
  </cols>
  <sheetData>
    <row r="1" spans="6:11" ht="15.75">
      <c r="F1" s="75" t="s">
        <v>49</v>
      </c>
      <c r="G1" s="75"/>
      <c r="H1" s="75"/>
      <c r="I1" s="75"/>
      <c r="J1" s="75"/>
      <c r="K1" s="75"/>
    </row>
    <row r="2" spans="1:11" ht="60.7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48" customHeight="1">
      <c r="A3" s="79" t="s">
        <v>59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31.5" customHeight="1">
      <c r="A4" s="78" t="s">
        <v>105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16.5" customHeight="1">
      <c r="A5" s="80" t="s">
        <v>58</v>
      </c>
      <c r="B5" s="77" t="s">
        <v>44</v>
      </c>
      <c r="C5" s="77" t="s">
        <v>18</v>
      </c>
      <c r="D5" s="77" t="s">
        <v>27</v>
      </c>
      <c r="E5" s="77"/>
      <c r="F5" s="77"/>
      <c r="G5" s="77"/>
      <c r="H5" s="77"/>
      <c r="I5" s="77"/>
      <c r="J5" s="77"/>
      <c r="K5" s="77"/>
    </row>
    <row r="6" spans="1:11" ht="21" customHeight="1">
      <c r="A6" s="80"/>
      <c r="B6" s="77"/>
      <c r="C6" s="77"/>
      <c r="D6" s="12" t="s">
        <v>19</v>
      </c>
      <c r="E6" s="12" t="s">
        <v>20</v>
      </c>
      <c r="F6" s="12" t="s">
        <v>21</v>
      </c>
      <c r="G6" s="12" t="s">
        <v>22</v>
      </c>
      <c r="H6" s="12" t="s">
        <v>23</v>
      </c>
      <c r="I6" s="12" t="s">
        <v>24</v>
      </c>
      <c r="J6" s="12" t="s">
        <v>25</v>
      </c>
      <c r="K6" s="12" t="s">
        <v>26</v>
      </c>
    </row>
    <row r="7" spans="1:11" ht="15.75">
      <c r="A7" s="1">
        <v>1</v>
      </c>
      <c r="B7" s="2" t="s">
        <v>2</v>
      </c>
      <c r="C7" s="64">
        <v>43760</v>
      </c>
      <c r="D7" s="52">
        <v>76</v>
      </c>
      <c r="E7" s="52">
        <v>107</v>
      </c>
      <c r="F7" s="52">
        <v>107</v>
      </c>
      <c r="G7" s="52">
        <v>97</v>
      </c>
      <c r="H7" s="52">
        <v>91</v>
      </c>
      <c r="I7" s="52">
        <v>30</v>
      </c>
      <c r="J7" s="52">
        <v>35</v>
      </c>
      <c r="K7" s="52">
        <f aca="true" t="shared" si="0" ref="K7:K30">SUM(D7:J7)</f>
        <v>543</v>
      </c>
    </row>
    <row r="8" spans="1:11" ht="15.75">
      <c r="A8" s="1">
        <v>2</v>
      </c>
      <c r="B8" s="2" t="s">
        <v>39</v>
      </c>
      <c r="C8" s="64">
        <v>43752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16</v>
      </c>
      <c r="K8" s="52">
        <f t="shared" si="0"/>
        <v>16</v>
      </c>
    </row>
    <row r="9" spans="1:11" ht="15.75">
      <c r="A9" s="1">
        <v>3</v>
      </c>
      <c r="B9" s="2" t="s">
        <v>8</v>
      </c>
      <c r="C9" s="64">
        <v>43753</v>
      </c>
      <c r="D9" s="52">
        <v>3</v>
      </c>
      <c r="E9" s="52">
        <v>2</v>
      </c>
      <c r="F9" s="52">
        <v>112</v>
      </c>
      <c r="G9" s="52">
        <v>119</v>
      </c>
      <c r="H9" s="52">
        <v>123</v>
      </c>
      <c r="I9" s="52">
        <v>24</v>
      </c>
      <c r="J9" s="52">
        <v>26</v>
      </c>
      <c r="K9" s="52">
        <f t="shared" si="0"/>
        <v>409</v>
      </c>
    </row>
    <row r="10" spans="1:11" ht="15.75">
      <c r="A10" s="1">
        <v>4</v>
      </c>
      <c r="B10" s="2" t="s">
        <v>3</v>
      </c>
      <c r="C10" s="64">
        <v>43759</v>
      </c>
      <c r="D10" s="52">
        <v>92</v>
      </c>
      <c r="E10" s="52">
        <v>79</v>
      </c>
      <c r="F10" s="52">
        <v>114</v>
      </c>
      <c r="G10" s="52">
        <v>112</v>
      </c>
      <c r="H10" s="52">
        <v>100</v>
      </c>
      <c r="I10" s="52">
        <v>31</v>
      </c>
      <c r="J10" s="52">
        <v>28</v>
      </c>
      <c r="K10" s="52">
        <f t="shared" si="0"/>
        <v>556</v>
      </c>
    </row>
    <row r="11" spans="1:11" ht="15.75">
      <c r="A11" s="1">
        <v>5</v>
      </c>
      <c r="B11" s="2" t="s">
        <v>53</v>
      </c>
      <c r="C11" s="64">
        <v>43755</v>
      </c>
      <c r="D11" s="52">
        <v>0</v>
      </c>
      <c r="E11" s="52">
        <v>0</v>
      </c>
      <c r="F11" s="52">
        <v>5</v>
      </c>
      <c r="G11" s="52">
        <v>65</v>
      </c>
      <c r="H11" s="52">
        <v>84</v>
      </c>
      <c r="I11" s="52">
        <v>21</v>
      </c>
      <c r="J11" s="52">
        <v>16</v>
      </c>
      <c r="K11" s="52">
        <f t="shared" si="0"/>
        <v>191</v>
      </c>
    </row>
    <row r="12" spans="1:11" ht="15.75">
      <c r="A12" s="1">
        <v>6</v>
      </c>
      <c r="B12" s="2" t="s">
        <v>17</v>
      </c>
      <c r="C12" s="64">
        <v>43761</v>
      </c>
      <c r="D12" s="52">
        <v>0</v>
      </c>
      <c r="E12" s="52">
        <v>3</v>
      </c>
      <c r="F12" s="52">
        <v>5</v>
      </c>
      <c r="G12" s="52">
        <v>4</v>
      </c>
      <c r="H12" s="52">
        <v>5</v>
      </c>
      <c r="I12" s="52">
        <v>16</v>
      </c>
      <c r="J12" s="52">
        <v>13</v>
      </c>
      <c r="K12" s="52">
        <f t="shared" si="0"/>
        <v>46</v>
      </c>
    </row>
    <row r="13" spans="1:11" ht="15.75">
      <c r="A13" s="1">
        <v>7</v>
      </c>
      <c r="B13" s="2" t="s">
        <v>0</v>
      </c>
      <c r="C13" s="64">
        <v>43763</v>
      </c>
      <c r="D13" s="52">
        <v>13</v>
      </c>
      <c r="E13" s="52">
        <v>107</v>
      </c>
      <c r="F13" s="52">
        <v>86</v>
      </c>
      <c r="G13" s="52">
        <v>81</v>
      </c>
      <c r="H13" s="52">
        <v>45</v>
      </c>
      <c r="I13" s="52">
        <v>17</v>
      </c>
      <c r="J13" s="52">
        <v>20</v>
      </c>
      <c r="K13" s="52">
        <f t="shared" si="0"/>
        <v>369</v>
      </c>
    </row>
    <row r="14" spans="1:11" ht="15.75">
      <c r="A14" s="1">
        <v>8</v>
      </c>
      <c r="B14" s="2" t="s">
        <v>54</v>
      </c>
      <c r="C14" s="52"/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f t="shared" si="0"/>
        <v>0</v>
      </c>
    </row>
    <row r="15" spans="1:11" ht="15.75">
      <c r="A15" s="1">
        <v>9</v>
      </c>
      <c r="B15" s="2" t="s">
        <v>55</v>
      </c>
      <c r="C15" s="52"/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f t="shared" si="0"/>
        <v>0</v>
      </c>
    </row>
    <row r="16" spans="1:11" ht="15.75">
      <c r="A16" s="1">
        <v>10</v>
      </c>
      <c r="B16" s="2" t="s">
        <v>56</v>
      </c>
      <c r="C16" s="52"/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f t="shared" si="0"/>
        <v>0</v>
      </c>
    </row>
    <row r="17" spans="1:11" ht="15.75">
      <c r="A17" s="1">
        <v>11</v>
      </c>
      <c r="B17" s="2" t="s">
        <v>5</v>
      </c>
      <c r="C17" s="64">
        <v>43756</v>
      </c>
      <c r="D17" s="52">
        <v>80</v>
      </c>
      <c r="E17" s="52">
        <v>104</v>
      </c>
      <c r="F17" s="52">
        <v>55</v>
      </c>
      <c r="G17" s="52">
        <v>64</v>
      </c>
      <c r="H17" s="52">
        <v>51</v>
      </c>
      <c r="I17" s="52">
        <v>21</v>
      </c>
      <c r="J17" s="52">
        <v>11</v>
      </c>
      <c r="K17" s="52">
        <f t="shared" si="0"/>
        <v>386</v>
      </c>
    </row>
    <row r="18" spans="1:11" ht="15.75">
      <c r="A18" s="1">
        <v>12</v>
      </c>
      <c r="B18" s="2" t="s">
        <v>9</v>
      </c>
      <c r="C18" s="64">
        <v>43745</v>
      </c>
      <c r="D18" s="52">
        <v>110</v>
      </c>
      <c r="E18" s="52">
        <v>102</v>
      </c>
      <c r="F18" s="52">
        <v>130</v>
      </c>
      <c r="G18" s="52">
        <v>101</v>
      </c>
      <c r="H18" s="52">
        <v>80</v>
      </c>
      <c r="I18" s="52">
        <v>36</v>
      </c>
      <c r="J18" s="52">
        <v>41</v>
      </c>
      <c r="K18" s="52">
        <f t="shared" si="0"/>
        <v>600</v>
      </c>
    </row>
    <row r="19" spans="1:11" ht="15.75">
      <c r="A19" s="1">
        <v>13</v>
      </c>
      <c r="B19" s="2" t="s">
        <v>7</v>
      </c>
      <c r="C19" s="64">
        <v>43760</v>
      </c>
      <c r="D19" s="52">
        <v>2</v>
      </c>
      <c r="E19" s="52">
        <v>2</v>
      </c>
      <c r="F19" s="52">
        <v>2</v>
      </c>
      <c r="G19" s="52">
        <v>2</v>
      </c>
      <c r="H19" s="52">
        <v>2</v>
      </c>
      <c r="I19" s="52">
        <v>3</v>
      </c>
      <c r="J19" s="52">
        <v>1</v>
      </c>
      <c r="K19" s="52">
        <f t="shared" si="0"/>
        <v>14</v>
      </c>
    </row>
    <row r="20" spans="1:11" ht="15.75">
      <c r="A20" s="1">
        <v>14</v>
      </c>
      <c r="B20" s="2" t="s">
        <v>4</v>
      </c>
      <c r="C20" s="64">
        <v>43754</v>
      </c>
      <c r="D20" s="52"/>
      <c r="E20" s="52">
        <v>135</v>
      </c>
      <c r="F20" s="52">
        <v>135</v>
      </c>
      <c r="G20" s="52">
        <v>133</v>
      </c>
      <c r="H20" s="52">
        <v>119</v>
      </c>
      <c r="I20" s="52">
        <v>35</v>
      </c>
      <c r="J20" s="52">
        <v>42</v>
      </c>
      <c r="K20" s="52">
        <f t="shared" si="0"/>
        <v>599</v>
      </c>
    </row>
    <row r="21" spans="1:11" ht="32.25" customHeight="1">
      <c r="A21" s="1">
        <v>15</v>
      </c>
      <c r="B21" s="2" t="s">
        <v>57</v>
      </c>
      <c r="C21" s="64">
        <v>43747</v>
      </c>
      <c r="D21" s="52">
        <v>19</v>
      </c>
      <c r="E21" s="52">
        <v>20</v>
      </c>
      <c r="F21" s="52">
        <v>26</v>
      </c>
      <c r="G21" s="52">
        <v>82</v>
      </c>
      <c r="H21" s="52">
        <v>64</v>
      </c>
      <c r="I21" s="52">
        <v>20</v>
      </c>
      <c r="J21" s="52">
        <v>24</v>
      </c>
      <c r="K21" s="52">
        <f t="shared" si="0"/>
        <v>255</v>
      </c>
    </row>
    <row r="22" spans="1:11" ht="15.75">
      <c r="A22" s="1">
        <v>16</v>
      </c>
      <c r="B22" s="2" t="s">
        <v>10</v>
      </c>
      <c r="C22" s="64">
        <v>43762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>
        <v>2</v>
      </c>
      <c r="J22" s="52">
        <v>3</v>
      </c>
      <c r="K22" s="52">
        <f t="shared" si="0"/>
        <v>5</v>
      </c>
    </row>
    <row r="23" spans="1:11" ht="15.75">
      <c r="A23" s="1">
        <v>17</v>
      </c>
      <c r="B23" s="2" t="s">
        <v>11</v>
      </c>
      <c r="C23" s="64">
        <v>43749</v>
      </c>
      <c r="D23" s="52">
        <v>87</v>
      </c>
      <c r="E23" s="52">
        <v>117</v>
      </c>
      <c r="F23" s="52">
        <v>127</v>
      </c>
      <c r="G23" s="52">
        <v>124</v>
      </c>
      <c r="H23" s="52">
        <v>103</v>
      </c>
      <c r="I23" s="52">
        <v>49</v>
      </c>
      <c r="J23" s="52">
        <v>24</v>
      </c>
      <c r="K23" s="52">
        <f t="shared" si="0"/>
        <v>631</v>
      </c>
    </row>
    <row r="24" spans="1:11" ht="15.75">
      <c r="A24" s="1">
        <v>18</v>
      </c>
      <c r="B24" s="2" t="s">
        <v>6</v>
      </c>
      <c r="C24" s="64">
        <v>43752</v>
      </c>
      <c r="D24" s="52">
        <v>39</v>
      </c>
      <c r="E24" s="52">
        <v>54</v>
      </c>
      <c r="F24" s="52">
        <v>57</v>
      </c>
      <c r="G24" s="52">
        <v>73</v>
      </c>
      <c r="H24" s="52">
        <v>29</v>
      </c>
      <c r="I24" s="52">
        <v>7</v>
      </c>
      <c r="J24" s="52">
        <v>9</v>
      </c>
      <c r="K24" s="52">
        <f t="shared" si="0"/>
        <v>268</v>
      </c>
    </row>
    <row r="25" spans="1:11" ht="15.75">
      <c r="A25" s="1">
        <v>19</v>
      </c>
      <c r="B25" s="2" t="s">
        <v>13</v>
      </c>
      <c r="C25" s="64">
        <v>43748</v>
      </c>
      <c r="D25" s="52">
        <v>0</v>
      </c>
      <c r="E25" s="52">
        <v>0</v>
      </c>
      <c r="F25" s="52">
        <v>69</v>
      </c>
      <c r="G25" s="52">
        <v>91</v>
      </c>
      <c r="H25" s="52">
        <v>80</v>
      </c>
      <c r="I25" s="52">
        <v>28</v>
      </c>
      <c r="J25" s="52">
        <v>28</v>
      </c>
      <c r="K25" s="52">
        <f t="shared" si="0"/>
        <v>296</v>
      </c>
    </row>
    <row r="26" spans="1:11" ht="15.75">
      <c r="A26" s="1">
        <v>20</v>
      </c>
      <c r="B26" s="2" t="s">
        <v>16</v>
      </c>
      <c r="C26" s="64">
        <v>43762</v>
      </c>
      <c r="D26" s="52">
        <v>34</v>
      </c>
      <c r="E26" s="52">
        <v>34</v>
      </c>
      <c r="F26" s="52">
        <v>55</v>
      </c>
      <c r="G26" s="52">
        <v>58</v>
      </c>
      <c r="H26" s="52">
        <v>64</v>
      </c>
      <c r="I26" s="52">
        <v>21</v>
      </c>
      <c r="J26" s="52">
        <v>24</v>
      </c>
      <c r="K26" s="52">
        <f t="shared" si="0"/>
        <v>290</v>
      </c>
    </row>
    <row r="27" spans="1:11" ht="15.75">
      <c r="A27" s="1">
        <v>21</v>
      </c>
      <c r="B27" s="2" t="s">
        <v>12</v>
      </c>
      <c r="C27" s="52"/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f t="shared" si="0"/>
        <v>0</v>
      </c>
    </row>
    <row r="28" spans="1:11" ht="15.75">
      <c r="A28" s="11">
        <v>22</v>
      </c>
      <c r="B28" s="10" t="s">
        <v>14</v>
      </c>
      <c r="C28" s="64">
        <v>43746</v>
      </c>
      <c r="D28" s="52">
        <v>21</v>
      </c>
      <c r="E28" s="52">
        <v>22</v>
      </c>
      <c r="F28" s="52">
        <v>25</v>
      </c>
      <c r="G28" s="52">
        <v>97</v>
      </c>
      <c r="H28" s="52">
        <v>57</v>
      </c>
      <c r="I28" s="52">
        <v>18</v>
      </c>
      <c r="J28" s="52">
        <v>16</v>
      </c>
      <c r="K28" s="52">
        <f t="shared" si="0"/>
        <v>256</v>
      </c>
    </row>
    <row r="29" spans="1:11" ht="15.75">
      <c r="A29" s="11">
        <v>23</v>
      </c>
      <c r="B29" s="10" t="s">
        <v>1</v>
      </c>
      <c r="C29" s="64">
        <v>43762</v>
      </c>
      <c r="D29" s="52">
        <v>0</v>
      </c>
      <c r="E29" s="52">
        <v>0</v>
      </c>
      <c r="F29" s="52">
        <v>3</v>
      </c>
      <c r="G29" s="52">
        <v>13</v>
      </c>
      <c r="H29" s="52">
        <v>10</v>
      </c>
      <c r="I29" s="52">
        <v>0</v>
      </c>
      <c r="J29" s="52">
        <v>0</v>
      </c>
      <c r="K29" s="52">
        <f t="shared" si="0"/>
        <v>26</v>
      </c>
    </row>
    <row r="30" spans="1:11" ht="15.75">
      <c r="A30" s="11">
        <v>24</v>
      </c>
      <c r="B30" s="10" t="s">
        <v>15</v>
      </c>
      <c r="C30" s="64">
        <v>43766</v>
      </c>
      <c r="D30" s="52">
        <v>0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2</v>
      </c>
      <c r="K30" s="52">
        <f t="shared" si="0"/>
        <v>2</v>
      </c>
    </row>
    <row r="31" spans="1:11" ht="15.75">
      <c r="A31" s="16"/>
      <c r="B31" s="20" t="s">
        <v>26</v>
      </c>
      <c r="C31" s="15"/>
      <c r="D31" s="52">
        <v>576</v>
      </c>
      <c r="E31" s="52">
        <v>888</v>
      </c>
      <c r="F31" s="52">
        <v>1113</v>
      </c>
      <c r="G31" s="52">
        <v>1316</v>
      </c>
      <c r="H31" s="52">
        <v>1107</v>
      </c>
      <c r="I31" s="52">
        <v>379</v>
      </c>
      <c r="J31" s="52">
        <v>379</v>
      </c>
      <c r="K31" s="52">
        <f>SUM(K7:K30)</f>
        <v>5758</v>
      </c>
    </row>
    <row r="32" ht="12.75">
      <c r="C32" s="18"/>
    </row>
    <row r="33" ht="12.75">
      <c r="C33" s="18"/>
    </row>
    <row r="34" ht="12.75">
      <c r="C34" s="18"/>
    </row>
    <row r="35" ht="12.75">
      <c r="C35" s="18"/>
    </row>
  </sheetData>
  <sheetProtection/>
  <mergeCells count="8">
    <mergeCell ref="F1:K1"/>
    <mergeCell ref="A2:K2"/>
    <mergeCell ref="D5:K5"/>
    <mergeCell ref="A4:K4"/>
    <mergeCell ref="A3:K3"/>
    <mergeCell ref="A5:A6"/>
    <mergeCell ref="B5:B6"/>
    <mergeCell ref="C5:C6"/>
  </mergeCells>
  <printOptions/>
  <pageMargins left="0.5905511811023623" right="0.3937007874015748" top="0.5118110236220472" bottom="0.5118110236220472" header="0.11811023622047245" footer="0.118110236220472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22">
      <selection activeCell="A2" sqref="A2:K2"/>
    </sheetView>
  </sheetViews>
  <sheetFormatPr defaultColWidth="9.140625" defaultRowHeight="12.75"/>
  <cols>
    <col min="1" max="1" width="3.7109375" style="22" customWidth="1"/>
    <col min="2" max="2" width="22.28125" style="22" customWidth="1"/>
    <col min="3" max="3" width="12.8515625" style="22" customWidth="1"/>
    <col min="4" max="8" width="5.7109375" style="22" customWidth="1"/>
    <col min="9" max="9" width="6.7109375" style="22" customWidth="1"/>
    <col min="10" max="10" width="7.00390625" style="22" customWidth="1"/>
    <col min="11" max="11" width="8.7109375" style="23" customWidth="1"/>
    <col min="12" max="16384" width="9.140625" style="22" customWidth="1"/>
  </cols>
  <sheetData>
    <row r="1" spans="1:11" ht="15.75" customHeight="1">
      <c r="A1" s="13"/>
      <c r="B1" s="13"/>
      <c r="C1" s="13"/>
      <c r="D1" s="13"/>
      <c r="E1" s="13"/>
      <c r="F1" s="75" t="s">
        <v>50</v>
      </c>
      <c r="G1" s="75"/>
      <c r="H1" s="75"/>
      <c r="I1" s="75"/>
      <c r="J1" s="75"/>
      <c r="K1" s="75"/>
    </row>
    <row r="2" spans="1:11" ht="57.7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49.5" customHeight="1">
      <c r="A3" s="79" t="s">
        <v>60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24.75" customHeight="1">
      <c r="A4" s="81" t="s">
        <v>106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ht="34.5" customHeight="1">
      <c r="A5" s="82" t="s">
        <v>58</v>
      </c>
      <c r="B5" s="84" t="s">
        <v>44</v>
      </c>
      <c r="C5" s="84" t="s">
        <v>18</v>
      </c>
      <c r="D5" s="86" t="s">
        <v>41</v>
      </c>
      <c r="E5" s="87"/>
      <c r="F5" s="87"/>
      <c r="G5" s="87"/>
      <c r="H5" s="87"/>
      <c r="I5" s="87"/>
      <c r="J5" s="87"/>
      <c r="K5" s="88"/>
    </row>
    <row r="6" spans="1:11" ht="12.75">
      <c r="A6" s="83"/>
      <c r="B6" s="85"/>
      <c r="C6" s="85"/>
      <c r="D6" s="21" t="s">
        <v>19</v>
      </c>
      <c r="E6" s="21" t="s">
        <v>20</v>
      </c>
      <c r="F6" s="21" t="s">
        <v>21</v>
      </c>
      <c r="G6" s="21" t="s">
        <v>22</v>
      </c>
      <c r="H6" s="21" t="s">
        <v>23</v>
      </c>
      <c r="I6" s="21" t="s">
        <v>24</v>
      </c>
      <c r="J6" s="21" t="s">
        <v>25</v>
      </c>
      <c r="K6" s="21" t="s">
        <v>26</v>
      </c>
    </row>
    <row r="7" spans="1:11" ht="15.75">
      <c r="A7" s="1">
        <v>1</v>
      </c>
      <c r="B7" s="2" t="str">
        <f>'Школьный  эт. олимп Форма 1 '!B7</f>
        <v>Английский язык</v>
      </c>
      <c r="C7" s="64">
        <v>43760</v>
      </c>
      <c r="D7" s="14">
        <v>14</v>
      </c>
      <c r="E7" s="14">
        <v>29</v>
      </c>
      <c r="F7" s="14">
        <v>16</v>
      </c>
      <c r="G7" s="14">
        <v>21</v>
      </c>
      <c r="H7" s="14">
        <v>20</v>
      </c>
      <c r="I7" s="14">
        <v>14</v>
      </c>
      <c r="J7" s="14">
        <v>17</v>
      </c>
      <c r="K7" s="15">
        <f aca="true" t="shared" si="0" ref="K7:K30">SUM(D7:J7)</f>
        <v>131</v>
      </c>
    </row>
    <row r="8" spans="1:11" ht="15.75">
      <c r="A8" s="1">
        <v>2</v>
      </c>
      <c r="B8" s="2" t="str">
        <f>'Школьный  эт. олимп Форма 1 '!B8</f>
        <v>Астрономия</v>
      </c>
      <c r="C8" s="64">
        <v>43752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5</v>
      </c>
      <c r="K8" s="15">
        <v>5</v>
      </c>
    </row>
    <row r="9" spans="1:11" ht="15.75">
      <c r="A9" s="1">
        <v>3</v>
      </c>
      <c r="B9" s="2" t="str">
        <f>'Школьный  эт. олимп Форма 1 '!B9</f>
        <v>Биология</v>
      </c>
      <c r="C9" s="64">
        <v>43753</v>
      </c>
      <c r="D9" s="14">
        <v>0</v>
      </c>
      <c r="E9" s="14">
        <v>0</v>
      </c>
      <c r="F9" s="14">
        <v>13</v>
      </c>
      <c r="G9" s="14">
        <v>22</v>
      </c>
      <c r="H9" s="14">
        <v>29</v>
      </c>
      <c r="I9" s="14">
        <v>16</v>
      </c>
      <c r="J9" s="14">
        <v>10</v>
      </c>
      <c r="K9" s="15">
        <f t="shared" si="0"/>
        <v>90</v>
      </c>
    </row>
    <row r="10" spans="1:11" ht="15.75">
      <c r="A10" s="1">
        <v>4</v>
      </c>
      <c r="B10" s="2" t="str">
        <f>'Школьный  эт. олимп Форма 1 '!B10</f>
        <v>География</v>
      </c>
      <c r="C10" s="64">
        <v>43759</v>
      </c>
      <c r="D10" s="14">
        <v>25</v>
      </c>
      <c r="E10" s="14">
        <v>16</v>
      </c>
      <c r="F10" s="14">
        <v>10</v>
      </c>
      <c r="G10" s="14">
        <v>21</v>
      </c>
      <c r="H10" s="14">
        <v>14</v>
      </c>
      <c r="I10" s="14">
        <v>7</v>
      </c>
      <c r="J10" s="14">
        <v>4</v>
      </c>
      <c r="K10" s="15">
        <f t="shared" si="0"/>
        <v>97</v>
      </c>
    </row>
    <row r="11" spans="1:11" ht="15.75">
      <c r="A11" s="1">
        <v>5</v>
      </c>
      <c r="B11" s="2" t="str">
        <f>'Школьный  эт. олимп Форма 1 '!B11</f>
        <v>Информатика (ИКТ)</v>
      </c>
      <c r="C11" s="64">
        <v>43755</v>
      </c>
      <c r="D11" s="14">
        <v>0</v>
      </c>
      <c r="E11" s="14">
        <v>0</v>
      </c>
      <c r="F11" s="14">
        <v>0</v>
      </c>
      <c r="G11" s="14">
        <v>7</v>
      </c>
      <c r="H11" s="14">
        <v>19</v>
      </c>
      <c r="I11" s="14">
        <v>8</v>
      </c>
      <c r="J11" s="14">
        <v>8</v>
      </c>
      <c r="K11" s="15">
        <f t="shared" si="0"/>
        <v>42</v>
      </c>
    </row>
    <row r="12" spans="1:11" ht="15.75">
      <c r="A12" s="1">
        <v>6</v>
      </c>
      <c r="B12" s="2" t="str">
        <f>'Школьный  эт. олимп Форма 1 '!B12</f>
        <v>Искусство (МХК)</v>
      </c>
      <c r="C12" s="64">
        <v>43761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2</v>
      </c>
      <c r="J12" s="14">
        <v>5</v>
      </c>
      <c r="K12" s="15">
        <f t="shared" si="0"/>
        <v>7</v>
      </c>
    </row>
    <row r="13" spans="1:11" ht="15.75">
      <c r="A13" s="1">
        <v>7</v>
      </c>
      <c r="B13" s="2" t="str">
        <f>'Школьный  эт. олимп Форма 1 '!B13</f>
        <v>История</v>
      </c>
      <c r="C13" s="64">
        <v>43763</v>
      </c>
      <c r="D13" s="14">
        <v>0</v>
      </c>
      <c r="E13" s="14">
        <v>19</v>
      </c>
      <c r="F13" s="14">
        <v>27</v>
      </c>
      <c r="G13" s="14">
        <v>24</v>
      </c>
      <c r="H13" s="14">
        <v>9</v>
      </c>
      <c r="I13" s="14">
        <v>3</v>
      </c>
      <c r="J13" s="14">
        <v>8</v>
      </c>
      <c r="K13" s="15">
        <f t="shared" si="0"/>
        <v>90</v>
      </c>
    </row>
    <row r="14" spans="1:11" ht="15.75">
      <c r="A14" s="1">
        <v>8</v>
      </c>
      <c r="B14" s="2" t="str">
        <f>'Школьный  эт. олимп Форма 1 '!B14</f>
        <v>Испанский язык</v>
      </c>
      <c r="C14" s="52"/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5">
        <f t="shared" si="0"/>
        <v>0</v>
      </c>
    </row>
    <row r="15" spans="1:11" ht="15.75">
      <c r="A15" s="1">
        <v>9</v>
      </c>
      <c r="B15" s="2" t="str">
        <f>'Школьный  эт. олимп Форма 1 '!B15</f>
        <v>Итальянский язык</v>
      </c>
      <c r="C15" s="52"/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5">
        <f>SUM(D15:J15)</f>
        <v>0</v>
      </c>
    </row>
    <row r="16" spans="1:11" ht="15.75">
      <c r="A16" s="1">
        <v>10</v>
      </c>
      <c r="B16" s="2" t="str">
        <f>'Школьный  эт. олимп Форма 1 '!B16</f>
        <v>Китайский язык</v>
      </c>
      <c r="C16" s="52"/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5">
        <f>SUM(D16:J16)</f>
        <v>0</v>
      </c>
    </row>
    <row r="17" spans="1:11" ht="15.75">
      <c r="A17" s="1">
        <v>11</v>
      </c>
      <c r="B17" s="2" t="str">
        <f>'Школьный  эт. олимп Форма 1 '!B17</f>
        <v>Литература</v>
      </c>
      <c r="C17" s="64">
        <v>43756</v>
      </c>
      <c r="D17" s="14">
        <v>26</v>
      </c>
      <c r="E17" s="14">
        <v>36</v>
      </c>
      <c r="F17" s="14">
        <v>10</v>
      </c>
      <c r="G17" s="14">
        <v>18</v>
      </c>
      <c r="H17" s="14">
        <v>36</v>
      </c>
      <c r="I17" s="14">
        <v>12</v>
      </c>
      <c r="J17" s="14">
        <v>7</v>
      </c>
      <c r="K17" s="15">
        <f t="shared" si="0"/>
        <v>145</v>
      </c>
    </row>
    <row r="18" spans="1:11" ht="15.75">
      <c r="A18" s="1">
        <v>12</v>
      </c>
      <c r="B18" s="2" t="str">
        <f>'Школьный  эт. олимп Форма 1 '!B18</f>
        <v>Математика</v>
      </c>
      <c r="C18" s="64">
        <v>43745</v>
      </c>
      <c r="D18" s="14">
        <v>19</v>
      </c>
      <c r="E18" s="14">
        <v>19</v>
      </c>
      <c r="F18" s="14">
        <v>19</v>
      </c>
      <c r="G18" s="14">
        <v>24</v>
      </c>
      <c r="H18" s="14">
        <v>16</v>
      </c>
      <c r="I18" s="14">
        <v>18</v>
      </c>
      <c r="J18" s="14">
        <v>11</v>
      </c>
      <c r="K18" s="15">
        <f t="shared" si="0"/>
        <v>126</v>
      </c>
    </row>
    <row r="19" spans="1:11" ht="15.75">
      <c r="A19" s="1">
        <v>13</v>
      </c>
      <c r="B19" s="2" t="str">
        <f>'Школьный  эт. олимп Форма 1 '!B19</f>
        <v>Немецкий язык</v>
      </c>
      <c r="C19" s="64">
        <v>43760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1</v>
      </c>
      <c r="K19" s="15">
        <f t="shared" si="0"/>
        <v>1</v>
      </c>
    </row>
    <row r="20" spans="1:11" ht="15.75">
      <c r="A20" s="1">
        <v>14</v>
      </c>
      <c r="B20" s="2" t="str">
        <f>'Школьный  эт. олимп Форма 1 '!B20</f>
        <v>Обществознание</v>
      </c>
      <c r="C20" s="64">
        <v>43754</v>
      </c>
      <c r="D20" s="14">
        <v>0</v>
      </c>
      <c r="E20" s="14">
        <v>63</v>
      </c>
      <c r="F20" s="14">
        <v>24</v>
      </c>
      <c r="G20" s="14">
        <v>92</v>
      </c>
      <c r="H20" s="14">
        <v>25</v>
      </c>
      <c r="I20" s="14">
        <v>16</v>
      </c>
      <c r="J20" s="14">
        <v>11</v>
      </c>
      <c r="K20" s="15">
        <f t="shared" si="0"/>
        <v>231</v>
      </c>
    </row>
    <row r="21" spans="1:11" ht="30" customHeight="1">
      <c r="A21" s="1">
        <v>15</v>
      </c>
      <c r="B21" s="2" t="str">
        <f>'Школьный  эт. олимп Форма 1 '!B21</f>
        <v>Основы безопасности и жизнедеятельности</v>
      </c>
      <c r="C21" s="64">
        <v>43747</v>
      </c>
      <c r="D21" s="14"/>
      <c r="E21" s="14"/>
      <c r="F21" s="14"/>
      <c r="G21" s="14">
        <v>27</v>
      </c>
      <c r="H21" s="14">
        <v>28</v>
      </c>
      <c r="I21" s="14">
        <v>18</v>
      </c>
      <c r="J21" s="14">
        <v>18</v>
      </c>
      <c r="K21" s="15">
        <f t="shared" si="0"/>
        <v>91</v>
      </c>
    </row>
    <row r="22" spans="1:11" ht="15.75">
      <c r="A22" s="1">
        <v>16</v>
      </c>
      <c r="B22" s="2" t="str">
        <f>'Школьный  эт. олимп Форма 1 '!B22</f>
        <v>Право</v>
      </c>
      <c r="C22" s="64">
        <v>43762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1</v>
      </c>
      <c r="K22" s="15">
        <f t="shared" si="0"/>
        <v>1</v>
      </c>
    </row>
    <row r="23" spans="1:11" ht="15.75">
      <c r="A23" s="1">
        <v>17</v>
      </c>
      <c r="B23" s="2" t="str">
        <f>'Школьный  эт. олимп Форма 1 '!B23</f>
        <v>Русский язык</v>
      </c>
      <c r="C23" s="64">
        <v>43749</v>
      </c>
      <c r="D23" s="14">
        <v>15</v>
      </c>
      <c r="E23" s="14">
        <v>37</v>
      </c>
      <c r="F23" s="14">
        <v>39</v>
      </c>
      <c r="G23" s="14">
        <v>57</v>
      </c>
      <c r="H23" s="14">
        <v>31</v>
      </c>
      <c r="I23" s="14">
        <v>21</v>
      </c>
      <c r="J23" s="14">
        <v>9</v>
      </c>
      <c r="K23" s="15">
        <f t="shared" si="0"/>
        <v>209</v>
      </c>
    </row>
    <row r="24" spans="1:11" ht="15.75">
      <c r="A24" s="1">
        <v>18</v>
      </c>
      <c r="B24" s="2" t="str">
        <f>'Школьный  эт. олимп Форма 1 '!B24</f>
        <v>Технология</v>
      </c>
      <c r="C24" s="64">
        <v>43752</v>
      </c>
      <c r="D24" s="14">
        <v>17</v>
      </c>
      <c r="E24" s="14">
        <v>24</v>
      </c>
      <c r="F24" s="14">
        <v>18</v>
      </c>
      <c r="G24" s="14">
        <v>28</v>
      </c>
      <c r="H24" s="14">
        <v>12</v>
      </c>
      <c r="I24" s="14">
        <v>6</v>
      </c>
      <c r="J24" s="14">
        <v>6</v>
      </c>
      <c r="K24" s="15">
        <f t="shared" si="0"/>
        <v>111</v>
      </c>
    </row>
    <row r="25" spans="1:11" ht="15.75">
      <c r="A25" s="1">
        <v>19</v>
      </c>
      <c r="B25" s="2" t="str">
        <f>'Школьный  эт. олимп Форма 1 '!B25</f>
        <v>Физика</v>
      </c>
      <c r="C25" s="64">
        <v>43748</v>
      </c>
      <c r="D25" s="14"/>
      <c r="E25" s="14"/>
      <c r="F25" s="14">
        <v>12</v>
      </c>
      <c r="G25" s="14">
        <v>13</v>
      </c>
      <c r="H25" s="14">
        <v>12</v>
      </c>
      <c r="I25" s="14">
        <v>9</v>
      </c>
      <c r="J25" s="14">
        <v>13</v>
      </c>
      <c r="K25" s="15">
        <f t="shared" si="0"/>
        <v>59</v>
      </c>
    </row>
    <row r="26" spans="1:11" ht="15.75">
      <c r="A26" s="1">
        <v>20</v>
      </c>
      <c r="B26" s="2" t="str">
        <f>'Школьный  эт. олимп Форма 1 '!B26</f>
        <v>Физическая культура</v>
      </c>
      <c r="C26" s="64">
        <v>43762</v>
      </c>
      <c r="D26" s="14">
        <v>14</v>
      </c>
      <c r="E26" s="14">
        <v>11</v>
      </c>
      <c r="F26" s="14">
        <v>15</v>
      </c>
      <c r="G26" s="14">
        <v>19</v>
      </c>
      <c r="H26" s="14">
        <v>27</v>
      </c>
      <c r="I26" s="14">
        <v>14</v>
      </c>
      <c r="J26" s="14">
        <v>17</v>
      </c>
      <c r="K26" s="15">
        <f t="shared" si="0"/>
        <v>117</v>
      </c>
    </row>
    <row r="27" spans="1:11" ht="15.75">
      <c r="A27" s="1">
        <v>21</v>
      </c>
      <c r="B27" s="2" t="str">
        <f>'Школьный  эт. олимп Форма 1 '!B27</f>
        <v>Французский язык</v>
      </c>
      <c r="C27" s="52"/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5">
        <f t="shared" si="0"/>
        <v>0</v>
      </c>
    </row>
    <row r="28" spans="1:11" ht="15.75">
      <c r="A28" s="11">
        <v>22</v>
      </c>
      <c r="B28" s="10" t="str">
        <f>'Школьный  эт. олимп Форма 1 '!B28</f>
        <v>Химия</v>
      </c>
      <c r="C28" s="64">
        <v>43746</v>
      </c>
      <c r="D28" s="14"/>
      <c r="E28" s="14"/>
      <c r="F28" s="14">
        <v>4</v>
      </c>
      <c r="G28" s="14">
        <v>12</v>
      </c>
      <c r="H28" s="14">
        <v>6</v>
      </c>
      <c r="I28" s="14">
        <v>13</v>
      </c>
      <c r="J28" s="14">
        <v>10</v>
      </c>
      <c r="K28" s="15">
        <f t="shared" si="0"/>
        <v>45</v>
      </c>
    </row>
    <row r="29" spans="1:11" ht="15.75">
      <c r="A29" s="11">
        <v>23</v>
      </c>
      <c r="B29" s="10" t="str">
        <f>'Школьный  эт. олимп Форма 1 '!B29</f>
        <v>Экология</v>
      </c>
      <c r="C29" s="64">
        <v>43762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5">
        <f t="shared" si="0"/>
        <v>0</v>
      </c>
    </row>
    <row r="30" spans="1:11" ht="15.75">
      <c r="A30" s="11">
        <v>24</v>
      </c>
      <c r="B30" s="10" t="str">
        <f>'Школьный  эт. олимп Форма 1 '!B30</f>
        <v>Экономика</v>
      </c>
      <c r="C30" s="64">
        <v>43766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2</v>
      </c>
      <c r="K30" s="15">
        <f t="shared" si="0"/>
        <v>2</v>
      </c>
    </row>
    <row r="31" spans="1:11" ht="17.25" customHeight="1">
      <c r="A31" s="16"/>
      <c r="B31" s="24" t="s">
        <v>26</v>
      </c>
      <c r="C31" s="17"/>
      <c r="D31" s="14">
        <v>130</v>
      </c>
      <c r="E31" s="14">
        <v>254</v>
      </c>
      <c r="F31" s="14">
        <v>207</v>
      </c>
      <c r="G31" s="14">
        <v>385</v>
      </c>
      <c r="H31" s="14">
        <v>284</v>
      </c>
      <c r="I31" s="14">
        <v>177</v>
      </c>
      <c r="J31" s="14">
        <v>163</v>
      </c>
      <c r="K31" s="15">
        <f>SUM(K7:K30)</f>
        <v>1600</v>
      </c>
    </row>
  </sheetData>
  <sheetProtection/>
  <mergeCells count="8">
    <mergeCell ref="F1:K1"/>
    <mergeCell ref="A2:K2"/>
    <mergeCell ref="A3:K3"/>
    <mergeCell ref="A4:K4"/>
    <mergeCell ref="A5:A6"/>
    <mergeCell ref="B5:B6"/>
    <mergeCell ref="C5:C6"/>
    <mergeCell ref="D5:K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6"/>
  <sheetViews>
    <sheetView zoomScalePageLayoutView="0" workbookViewId="0" topLeftCell="A1">
      <selection activeCell="A2" sqref="A2:AA3"/>
    </sheetView>
  </sheetViews>
  <sheetFormatPr defaultColWidth="9.140625" defaultRowHeight="12.75"/>
  <cols>
    <col min="1" max="1" width="5.57421875" style="22" customWidth="1"/>
    <col min="2" max="2" width="22.57421875" style="22" customWidth="1"/>
    <col min="3" max="3" width="5.7109375" style="22" customWidth="1"/>
    <col min="4" max="5" width="5.57421875" style="22" customWidth="1"/>
    <col min="6" max="6" width="5.140625" style="22" customWidth="1"/>
    <col min="7" max="7" width="5.57421875" style="22" customWidth="1"/>
    <col min="8" max="8" width="6.00390625" style="22" customWidth="1"/>
    <col min="9" max="10" width="5.7109375" style="22" customWidth="1"/>
    <col min="11" max="11" width="5.28125" style="22" customWidth="1"/>
    <col min="12" max="12" width="6.140625" style="22" customWidth="1"/>
    <col min="13" max="13" width="5.8515625" style="22" customWidth="1"/>
    <col min="14" max="14" width="6.28125" style="22" customWidth="1"/>
    <col min="15" max="15" width="6.8515625" style="22" customWidth="1"/>
    <col min="16" max="16" width="5.57421875" style="22" customWidth="1"/>
    <col min="17" max="17" width="7.421875" style="22" customWidth="1"/>
    <col min="18" max="18" width="7.28125" style="22" customWidth="1"/>
    <col min="19" max="19" width="6.00390625" style="22" customWidth="1"/>
    <col min="20" max="20" width="6.57421875" style="22" customWidth="1"/>
    <col min="21" max="21" width="6.421875" style="22" customWidth="1"/>
    <col min="22" max="22" width="6.00390625" style="22" customWidth="1"/>
    <col min="23" max="23" width="5.57421875" style="22" customWidth="1"/>
    <col min="24" max="24" width="5.8515625" style="22" customWidth="1"/>
    <col min="25" max="25" width="6.28125" style="22" customWidth="1"/>
    <col min="26" max="26" width="6.00390625" style="22" customWidth="1"/>
    <col min="27" max="27" width="6.140625" style="22" customWidth="1"/>
    <col min="28" max="16384" width="9.140625" style="22" customWidth="1"/>
  </cols>
  <sheetData>
    <row r="1" spans="1:27" ht="15.75">
      <c r="A1" s="90" t="s">
        <v>51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</row>
    <row r="2" spans="1:27" ht="12.7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</row>
    <row r="3" spans="1:27" ht="46.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</row>
    <row r="5" spans="1:26" ht="43.5" customHeight="1">
      <c r="A5" s="92" t="s">
        <v>61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5"/>
    </row>
    <row r="6" spans="1:27" ht="38.25" customHeight="1">
      <c r="A6" s="93" t="s">
        <v>30</v>
      </c>
      <c r="B6" s="105" t="s">
        <v>31</v>
      </c>
      <c r="C6" s="97" t="s">
        <v>46</v>
      </c>
      <c r="D6" s="98"/>
      <c r="E6" s="98"/>
      <c r="F6" s="98"/>
      <c r="G6" s="99"/>
      <c r="H6" s="95" t="s">
        <v>62</v>
      </c>
      <c r="I6" s="95"/>
      <c r="J6" s="95"/>
      <c r="K6" s="95"/>
      <c r="L6" s="95"/>
      <c r="M6" s="96" t="s">
        <v>63</v>
      </c>
      <c r="N6" s="96"/>
      <c r="O6" s="96"/>
      <c r="P6" s="96"/>
      <c r="Q6" s="96"/>
      <c r="R6" s="96" t="s">
        <v>64</v>
      </c>
      <c r="S6" s="96"/>
      <c r="T6" s="96"/>
      <c r="U6" s="96"/>
      <c r="V6" s="96"/>
      <c r="W6" s="100" t="s">
        <v>32</v>
      </c>
      <c r="X6" s="101" t="s">
        <v>45</v>
      </c>
      <c r="Y6" s="102" t="s">
        <v>33</v>
      </c>
      <c r="Z6" s="103" t="s">
        <v>47</v>
      </c>
      <c r="AA6" s="107" t="s">
        <v>34</v>
      </c>
    </row>
    <row r="7" spans="1:27" ht="99.75" customHeight="1">
      <c r="A7" s="94"/>
      <c r="B7" s="106"/>
      <c r="C7" s="7" t="s">
        <v>35</v>
      </c>
      <c r="D7" s="6" t="s">
        <v>28</v>
      </c>
      <c r="E7" s="6" t="s">
        <v>29</v>
      </c>
      <c r="F7" s="6" t="s">
        <v>47</v>
      </c>
      <c r="G7" s="7" t="s">
        <v>36</v>
      </c>
      <c r="H7" s="7" t="s">
        <v>35</v>
      </c>
      <c r="I7" s="6" t="s">
        <v>28</v>
      </c>
      <c r="J7" s="6" t="s">
        <v>29</v>
      </c>
      <c r="K7" s="6" t="s">
        <v>47</v>
      </c>
      <c r="L7" s="7" t="s">
        <v>36</v>
      </c>
      <c r="M7" s="7" t="s">
        <v>35</v>
      </c>
      <c r="N7" s="6" t="s">
        <v>28</v>
      </c>
      <c r="O7" s="6" t="s">
        <v>29</v>
      </c>
      <c r="P7" s="6" t="s">
        <v>47</v>
      </c>
      <c r="Q7" s="8" t="s">
        <v>34</v>
      </c>
      <c r="R7" s="7" t="s">
        <v>35</v>
      </c>
      <c r="S7" s="6" t="s">
        <v>28</v>
      </c>
      <c r="T7" s="6" t="s">
        <v>29</v>
      </c>
      <c r="U7" s="6" t="s">
        <v>47</v>
      </c>
      <c r="V7" s="8" t="s">
        <v>34</v>
      </c>
      <c r="W7" s="100"/>
      <c r="X7" s="101"/>
      <c r="Y7" s="102"/>
      <c r="Z7" s="104"/>
      <c r="AA7" s="108"/>
    </row>
    <row r="8" spans="1:28" ht="26.25" customHeight="1">
      <c r="A8" s="68">
        <v>16</v>
      </c>
      <c r="B8" s="67" t="s">
        <v>99</v>
      </c>
      <c r="C8" s="68">
        <v>464</v>
      </c>
      <c r="D8" s="68">
        <v>270</v>
      </c>
      <c r="E8" s="69">
        <f>D8*100/C8</f>
        <v>58.189655172413794</v>
      </c>
      <c r="F8" s="68">
        <v>7</v>
      </c>
      <c r="G8" s="68">
        <v>130</v>
      </c>
      <c r="H8" s="68">
        <v>888</v>
      </c>
      <c r="I8" s="68">
        <v>464</v>
      </c>
      <c r="J8" s="69">
        <f>I8*100/H8</f>
        <v>52.252252252252255</v>
      </c>
      <c r="K8" s="70">
        <v>10</v>
      </c>
      <c r="L8" s="71">
        <v>199</v>
      </c>
      <c r="M8" s="68">
        <v>865</v>
      </c>
      <c r="N8" s="68">
        <v>550</v>
      </c>
      <c r="O8" s="69">
        <f>N8*100/M8</f>
        <v>63.58381502890173</v>
      </c>
      <c r="P8" s="70">
        <v>19</v>
      </c>
      <c r="Q8" s="68">
        <v>259</v>
      </c>
      <c r="R8" s="68">
        <v>731</v>
      </c>
      <c r="S8" s="68">
        <v>459</v>
      </c>
      <c r="T8" s="69">
        <f>S8*100/R8</f>
        <v>62.7906976744186</v>
      </c>
      <c r="U8" s="70">
        <v>4</v>
      </c>
      <c r="V8" s="71">
        <v>209</v>
      </c>
      <c r="W8" s="72">
        <v>3041</v>
      </c>
      <c r="X8" s="73">
        <f>I8+N8+S8+D8</f>
        <v>1743</v>
      </c>
      <c r="Y8" s="69">
        <f>X8*100/W8</f>
        <v>57.31667214731996</v>
      </c>
      <c r="Z8" s="70">
        <f>SUM(K8+P8+U8+F8)</f>
        <v>40</v>
      </c>
      <c r="AA8" s="71">
        <f>L8+Q8+V8+G8</f>
        <v>797</v>
      </c>
      <c r="AB8" s="66"/>
    </row>
    <row r="9" spans="1:28" ht="26.25" customHeight="1">
      <c r="A9" s="43"/>
      <c r="B9" s="39"/>
      <c r="C9" s="27"/>
      <c r="D9" s="27"/>
      <c r="E9" s="28"/>
      <c r="F9" s="27"/>
      <c r="G9" s="27"/>
      <c r="H9" s="26"/>
      <c r="I9" s="26"/>
      <c r="J9" s="28"/>
      <c r="K9" s="29"/>
      <c r="L9" s="30"/>
      <c r="M9" s="26"/>
      <c r="N9" s="26"/>
      <c r="O9" s="28"/>
      <c r="P9" s="29"/>
      <c r="Q9" s="26"/>
      <c r="R9" s="26"/>
      <c r="S9" s="26"/>
      <c r="T9" s="28"/>
      <c r="U9" s="29"/>
      <c r="V9" s="30"/>
      <c r="W9" s="65"/>
      <c r="X9" s="26"/>
      <c r="Y9" s="28"/>
      <c r="Z9" s="29"/>
      <c r="AA9" s="30"/>
      <c r="AB9" s="66"/>
    </row>
    <row r="10" spans="1:28" ht="26.25" customHeight="1">
      <c r="A10" s="43"/>
      <c r="B10" s="56"/>
      <c r="C10" s="44"/>
      <c r="D10" s="44"/>
      <c r="E10" s="45"/>
      <c r="F10" s="44"/>
      <c r="G10" s="44"/>
      <c r="H10" s="43"/>
      <c r="I10" s="43"/>
      <c r="J10" s="45"/>
      <c r="K10" s="46"/>
      <c r="L10" s="47"/>
      <c r="M10" s="43"/>
      <c r="N10" s="43"/>
      <c r="O10" s="45"/>
      <c r="P10" s="46"/>
      <c r="Q10" s="43"/>
      <c r="R10" s="43"/>
      <c r="S10" s="43"/>
      <c r="T10" s="45"/>
      <c r="U10" s="46"/>
      <c r="V10" s="47"/>
      <c r="W10" s="48"/>
      <c r="X10" s="43"/>
      <c r="Y10" s="45"/>
      <c r="Z10" s="46"/>
      <c r="AA10" s="47"/>
      <c r="AB10" s="66"/>
    </row>
    <row r="11" ht="12.75">
      <c r="V11" s="31"/>
    </row>
    <row r="13" spans="2:26" ht="15.75">
      <c r="B13" s="89" t="s">
        <v>37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R13" s="89" t="s">
        <v>40</v>
      </c>
      <c r="S13" s="89"/>
      <c r="T13" s="89"/>
      <c r="U13" s="89"/>
      <c r="V13" s="89"/>
      <c r="W13" s="89"/>
      <c r="X13" s="89"/>
      <c r="Y13" s="89"/>
      <c r="Z13" s="32"/>
    </row>
    <row r="14" spans="2:26" ht="31.5" customHeight="1"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R14" s="89"/>
      <c r="S14" s="89"/>
      <c r="T14" s="89"/>
      <c r="U14" s="89"/>
      <c r="V14" s="89"/>
      <c r="W14" s="89"/>
      <c r="X14" s="89"/>
      <c r="Y14" s="89"/>
      <c r="Z14" s="32"/>
    </row>
    <row r="16" spans="2:13" ht="12.75">
      <c r="B16" s="33" t="s">
        <v>38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</sheetData>
  <sheetProtection/>
  <mergeCells count="16">
    <mergeCell ref="W6:W7"/>
    <mergeCell ref="X6:X7"/>
    <mergeCell ref="Y6:Y7"/>
    <mergeCell ref="Z6:Z7"/>
    <mergeCell ref="B6:B7"/>
    <mergeCell ref="AA6:AA7"/>
    <mergeCell ref="B13:N14"/>
    <mergeCell ref="R13:Y14"/>
    <mergeCell ref="A1:AA1"/>
    <mergeCell ref="A2:AA3"/>
    <mergeCell ref="A5:Y5"/>
    <mergeCell ref="A6:A7"/>
    <mergeCell ref="H6:L6"/>
    <mergeCell ref="M6:Q6"/>
    <mergeCell ref="R6:V6"/>
    <mergeCell ref="C6:G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H28" sqref="H28"/>
    </sheetView>
  </sheetViews>
  <sheetFormatPr defaultColWidth="9.140625" defaultRowHeight="12.75"/>
  <cols>
    <col min="1" max="1" width="3.7109375" style="22" customWidth="1"/>
    <col min="2" max="2" width="22.28125" style="22" customWidth="1"/>
    <col min="3" max="3" width="45.28125" style="22" customWidth="1"/>
    <col min="4" max="16384" width="9.140625" style="22" customWidth="1"/>
  </cols>
  <sheetData>
    <row r="1" spans="1:11" ht="15.75" customHeight="1">
      <c r="A1" s="13"/>
      <c r="B1" s="13"/>
      <c r="C1" s="34" t="s">
        <v>52</v>
      </c>
      <c r="D1" s="13"/>
      <c r="E1" s="13"/>
      <c r="F1" s="109"/>
      <c r="G1" s="109"/>
      <c r="H1" s="109"/>
      <c r="I1" s="109"/>
      <c r="J1" s="109"/>
      <c r="K1" s="109"/>
    </row>
    <row r="2" spans="1:11" ht="58.5" customHeight="1">
      <c r="A2" s="76">
        <f>'Школьный  эт. олимп Форма 1 '!$A$2</f>
        <v>0</v>
      </c>
      <c r="B2" s="76"/>
      <c r="C2" s="76"/>
      <c r="D2" s="25"/>
      <c r="E2" s="25"/>
      <c r="F2" s="25"/>
      <c r="G2" s="25"/>
      <c r="H2" s="25"/>
      <c r="I2" s="25"/>
      <c r="J2" s="25"/>
      <c r="K2" s="25"/>
    </row>
    <row r="3" spans="2:3" ht="29.25" customHeight="1">
      <c r="B3" s="112" t="s">
        <v>43</v>
      </c>
      <c r="C3" s="112"/>
    </row>
    <row r="4" spans="1:3" ht="12.75">
      <c r="A4" s="110" t="s">
        <v>58</v>
      </c>
      <c r="B4" s="111" t="s">
        <v>44</v>
      </c>
      <c r="C4" s="111" t="s">
        <v>42</v>
      </c>
    </row>
    <row r="5" spans="1:3" ht="30.75" customHeight="1">
      <c r="A5" s="110"/>
      <c r="B5" s="111"/>
      <c r="C5" s="111"/>
    </row>
    <row r="6" spans="1:3" ht="15.75">
      <c r="A6" s="1">
        <v>1</v>
      </c>
      <c r="B6" s="2" t="str">
        <f>'Школьный  эт. олимп Форма 1 '!B7</f>
        <v>Английский язык</v>
      </c>
      <c r="C6" s="3"/>
    </row>
    <row r="7" spans="1:3" ht="15.75">
      <c r="A7" s="1">
        <v>2</v>
      </c>
      <c r="B7" s="2" t="str">
        <f>'Школьный  эт. олимп Форма 1 '!B8</f>
        <v>Астрономия</v>
      </c>
      <c r="C7" s="4"/>
    </row>
    <row r="8" spans="1:3" ht="15.75">
      <c r="A8" s="1">
        <v>3</v>
      </c>
      <c r="B8" s="2" t="str">
        <f>'Школьный  эт. олимп Форма 1 '!B9</f>
        <v>Биология</v>
      </c>
      <c r="C8" s="3"/>
    </row>
    <row r="9" spans="1:3" ht="15.75">
      <c r="A9" s="1">
        <v>4</v>
      </c>
      <c r="B9" s="2" t="str">
        <f>'Школьный  эт. олимп Форма 1 '!B10</f>
        <v>География</v>
      </c>
      <c r="C9" s="3"/>
    </row>
    <row r="10" spans="1:3" ht="15.75">
      <c r="A10" s="1">
        <v>5</v>
      </c>
      <c r="B10" s="2" t="str">
        <f>'Школьный  эт. олимп Форма 1 '!B11</f>
        <v>Информатика (ИКТ)</v>
      </c>
      <c r="C10" s="3"/>
    </row>
    <row r="11" spans="1:3" ht="15.75">
      <c r="A11" s="1">
        <v>6</v>
      </c>
      <c r="B11" s="2" t="str">
        <f>'Школьный  эт. олимп Форма 1 '!B12</f>
        <v>Искусство (МХК)</v>
      </c>
      <c r="C11" s="4"/>
    </row>
    <row r="12" spans="1:3" ht="15.75">
      <c r="A12" s="1">
        <v>7</v>
      </c>
      <c r="B12" s="2" t="str">
        <f>'Школьный  эт. олимп Форма 1 '!B13</f>
        <v>История</v>
      </c>
      <c r="C12" s="4"/>
    </row>
    <row r="13" spans="1:3" ht="15.75">
      <c r="A13" s="1">
        <v>8</v>
      </c>
      <c r="B13" s="2" t="str">
        <f>'Школьный  эт. олимп Форма 1 '!B14</f>
        <v>Испанский язык</v>
      </c>
      <c r="C13" s="3" t="s">
        <v>96</v>
      </c>
    </row>
    <row r="14" spans="1:3" ht="15.75">
      <c r="A14" s="1">
        <v>9</v>
      </c>
      <c r="B14" s="2" t="str">
        <f>'Школьный  эт. олимп Форма 1 '!B15</f>
        <v>Итальянский язык</v>
      </c>
      <c r="C14" s="3" t="s">
        <v>96</v>
      </c>
    </row>
    <row r="15" spans="1:3" ht="15.75">
      <c r="A15" s="1">
        <v>10</v>
      </c>
      <c r="B15" s="2" t="str">
        <f>'Школьный  эт. олимп Форма 1 '!B16</f>
        <v>Китайский язык</v>
      </c>
      <c r="C15" s="3" t="s">
        <v>96</v>
      </c>
    </row>
    <row r="16" spans="1:3" ht="15.75">
      <c r="A16" s="1">
        <v>11</v>
      </c>
      <c r="B16" s="2" t="str">
        <f>'Школьный  эт. олимп Форма 1 '!B17</f>
        <v>Литература</v>
      </c>
      <c r="C16" s="4"/>
    </row>
    <row r="17" spans="1:3" ht="15.75">
      <c r="A17" s="1">
        <v>12</v>
      </c>
      <c r="B17" s="2" t="str">
        <f>'Школьный  эт. олимп Форма 1 '!B18</f>
        <v>Математика</v>
      </c>
      <c r="C17" s="3"/>
    </row>
    <row r="18" spans="1:3" ht="15.75">
      <c r="A18" s="1">
        <v>13</v>
      </c>
      <c r="B18" s="2" t="str">
        <f>'Школьный  эт. олимп Форма 1 '!B19</f>
        <v>Немецкий язык</v>
      </c>
      <c r="C18" s="3"/>
    </row>
    <row r="19" spans="1:3" ht="15.75">
      <c r="A19" s="1">
        <v>14</v>
      </c>
      <c r="B19" s="2" t="str">
        <f>'Школьный  эт. олимп Форма 1 '!B20</f>
        <v>Обществознание</v>
      </c>
      <c r="C19" s="3"/>
    </row>
    <row r="20" spans="1:3" ht="33.75" customHeight="1">
      <c r="A20" s="1">
        <v>15</v>
      </c>
      <c r="B20" s="2" t="str">
        <f>'Школьный  эт. олимп Форма 1 '!B21</f>
        <v>Основы безопасности и жизнедеятельности</v>
      </c>
      <c r="C20" s="3"/>
    </row>
    <row r="21" spans="1:3" ht="15.75">
      <c r="A21" s="1">
        <v>16</v>
      </c>
      <c r="B21" s="2" t="str">
        <f>'Школьный  эт. олимп Форма 1 '!B22</f>
        <v>Право</v>
      </c>
      <c r="C21" s="4"/>
    </row>
    <row r="22" spans="1:3" ht="15.75">
      <c r="A22" s="1">
        <v>17</v>
      </c>
      <c r="B22" s="2" t="str">
        <f>'Школьный  эт. олимп Форма 1 '!B23</f>
        <v>Русский язык</v>
      </c>
      <c r="C22" s="4"/>
    </row>
    <row r="23" spans="1:3" ht="15.75">
      <c r="A23" s="1">
        <v>18</v>
      </c>
      <c r="B23" s="2" t="str">
        <f>'Школьный  эт. олимп Форма 1 '!B24</f>
        <v>Технология</v>
      </c>
      <c r="C23" s="4"/>
    </row>
    <row r="24" spans="1:3" ht="15.75">
      <c r="A24" s="1">
        <v>19</v>
      </c>
      <c r="B24" s="2" t="str">
        <f>'Школьный  эт. олимп Форма 1 '!B25</f>
        <v>Физика</v>
      </c>
      <c r="C24" s="4"/>
    </row>
    <row r="25" spans="1:3" ht="15.75">
      <c r="A25" s="1">
        <v>20</v>
      </c>
      <c r="B25" s="2" t="str">
        <f>'Школьный  эт. олимп Форма 1 '!B26</f>
        <v>Физическая культура</v>
      </c>
      <c r="C25" s="4"/>
    </row>
    <row r="26" spans="1:3" ht="15.75">
      <c r="A26" s="1">
        <v>21</v>
      </c>
      <c r="B26" s="2" t="str">
        <f>'Школьный  эт. олимп Форма 1 '!B27</f>
        <v>Французский язык</v>
      </c>
      <c r="C26" s="3" t="s">
        <v>96</v>
      </c>
    </row>
    <row r="27" spans="1:3" ht="15.75">
      <c r="A27" s="11">
        <v>22</v>
      </c>
      <c r="B27" s="10" t="str">
        <f>'Школьный  эт. олимп Форма 1 '!B28</f>
        <v>Химия</v>
      </c>
      <c r="C27" s="9"/>
    </row>
    <row r="28" spans="1:3" ht="15.75">
      <c r="A28" s="11">
        <v>23</v>
      </c>
      <c r="B28" s="10" t="str">
        <f>'Школьный  эт. олимп Форма 1 '!B29</f>
        <v>Экология</v>
      </c>
      <c r="C28" s="9"/>
    </row>
    <row r="29" spans="1:3" ht="15.75">
      <c r="A29" s="11">
        <v>24</v>
      </c>
      <c r="B29" s="10" t="str">
        <f>'Школьный  эт. олимп Форма 1 '!B30</f>
        <v>Экономика</v>
      </c>
      <c r="C29" s="10"/>
    </row>
  </sheetData>
  <sheetProtection/>
  <mergeCells count="6">
    <mergeCell ref="F1:K1"/>
    <mergeCell ref="A2:C2"/>
    <mergeCell ref="A4:A5"/>
    <mergeCell ref="B4:B5"/>
    <mergeCell ref="C4:C5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4.421875" style="0" customWidth="1"/>
    <col min="2" max="2" width="31.00390625" style="0" customWidth="1"/>
    <col min="3" max="3" width="12.7109375" style="0" customWidth="1"/>
    <col min="4" max="4" width="15.28125" style="0" customWidth="1"/>
    <col min="5" max="5" width="15.421875" style="0" customWidth="1"/>
    <col min="6" max="6" width="16.421875" style="0" customWidth="1"/>
    <col min="7" max="7" width="13.7109375" style="0" customWidth="1"/>
    <col min="8" max="8" width="16.57421875" style="0" customWidth="1"/>
  </cols>
  <sheetData>
    <row r="1" spans="1:8" ht="15.75">
      <c r="A1" s="13"/>
      <c r="B1" s="13"/>
      <c r="C1" s="13"/>
      <c r="D1" s="13"/>
      <c r="E1" s="13"/>
      <c r="F1" s="75" t="s">
        <v>65</v>
      </c>
      <c r="G1" s="75"/>
      <c r="H1" s="75"/>
    </row>
    <row r="2" spans="1:8" ht="58.5" customHeight="1">
      <c r="A2" s="76" t="s">
        <v>48</v>
      </c>
      <c r="B2" s="76"/>
      <c r="C2" s="76"/>
      <c r="D2" s="76"/>
      <c r="E2" s="76"/>
      <c r="F2" s="76"/>
      <c r="G2" s="76"/>
      <c r="H2" s="76"/>
    </row>
    <row r="3" spans="1:8" ht="44.25" customHeight="1">
      <c r="A3" s="79" t="s">
        <v>97</v>
      </c>
      <c r="B3" s="79"/>
      <c r="C3" s="79"/>
      <c r="D3" s="79"/>
      <c r="E3" s="79"/>
      <c r="F3" s="79"/>
      <c r="G3" s="79"/>
      <c r="H3" s="79"/>
    </row>
    <row r="4" spans="1:8" ht="21.75" customHeight="1">
      <c r="A4" s="78" t="s">
        <v>98</v>
      </c>
      <c r="B4" s="78"/>
      <c r="C4" s="78"/>
      <c r="D4" s="78"/>
      <c r="E4" s="78"/>
      <c r="F4" s="78"/>
      <c r="G4" s="78"/>
      <c r="H4" s="78"/>
    </row>
    <row r="5" spans="1:8" ht="32.25" customHeight="1">
      <c r="A5" s="82" t="s">
        <v>58</v>
      </c>
      <c r="B5" s="84" t="s">
        <v>66</v>
      </c>
      <c r="C5" s="86" t="s">
        <v>67</v>
      </c>
      <c r="D5" s="113"/>
      <c r="E5" s="86" t="s">
        <v>68</v>
      </c>
      <c r="F5" s="113"/>
      <c r="G5" s="86" t="s">
        <v>69</v>
      </c>
      <c r="H5" s="113"/>
    </row>
    <row r="6" spans="1:8" ht="15.75">
      <c r="A6" s="114"/>
      <c r="B6" s="114"/>
      <c r="C6" s="12" t="s">
        <v>70</v>
      </c>
      <c r="D6" s="12" t="s">
        <v>71</v>
      </c>
      <c r="E6" s="12" t="s">
        <v>70</v>
      </c>
      <c r="F6" s="12" t="s">
        <v>71</v>
      </c>
      <c r="G6" s="12" t="s">
        <v>70</v>
      </c>
      <c r="H6" s="12" t="s">
        <v>71</v>
      </c>
    </row>
    <row r="7" spans="1:8" ht="15.75" customHeight="1">
      <c r="A7" s="1">
        <v>1</v>
      </c>
      <c r="B7" s="2" t="s">
        <v>9</v>
      </c>
      <c r="C7" s="53">
        <v>225</v>
      </c>
      <c r="D7" s="53">
        <v>6</v>
      </c>
      <c r="E7" s="53">
        <v>12</v>
      </c>
      <c r="F7" s="53">
        <v>0</v>
      </c>
      <c r="G7" s="53">
        <v>35</v>
      </c>
      <c r="H7" s="53">
        <v>0</v>
      </c>
    </row>
    <row r="8" spans="1:8" ht="16.5" customHeight="1">
      <c r="A8" s="1">
        <v>2</v>
      </c>
      <c r="B8" s="2" t="s">
        <v>11</v>
      </c>
      <c r="C8" s="52">
        <v>236</v>
      </c>
      <c r="D8" s="52">
        <v>5</v>
      </c>
      <c r="E8" s="52">
        <v>34</v>
      </c>
      <c r="F8" s="52">
        <v>0</v>
      </c>
      <c r="G8" s="52">
        <v>85</v>
      </c>
      <c r="H8" s="52">
        <v>0</v>
      </c>
    </row>
    <row r="9" spans="1:8" ht="15.75">
      <c r="A9" s="39"/>
      <c r="B9" s="39"/>
      <c r="C9" s="53"/>
      <c r="D9" s="52"/>
      <c r="E9" s="15"/>
      <c r="F9" s="15"/>
      <c r="G9" s="15"/>
      <c r="H9" s="15"/>
    </row>
    <row r="10" spans="2:8" ht="15.75">
      <c r="B10" s="56"/>
      <c r="C10" s="58"/>
      <c r="D10" s="58"/>
      <c r="E10" s="59"/>
      <c r="F10" s="59"/>
      <c r="G10" s="59"/>
      <c r="H10" s="59"/>
    </row>
    <row r="11" spans="2:8" ht="15.75">
      <c r="B11" s="56"/>
      <c r="C11" s="57"/>
      <c r="D11" s="58"/>
      <c r="E11" s="59"/>
      <c r="F11" s="59"/>
      <c r="G11" s="59"/>
      <c r="H11" s="59"/>
    </row>
    <row r="12" spans="2:8" ht="15.75">
      <c r="B12" s="56"/>
      <c r="C12" s="58"/>
      <c r="D12" s="58"/>
      <c r="E12" s="59"/>
      <c r="F12" s="59"/>
      <c r="G12" s="59"/>
      <c r="H12" s="59"/>
    </row>
    <row r="13" spans="2:8" ht="15.75">
      <c r="B13" s="56"/>
      <c r="C13" s="58"/>
      <c r="D13" s="58"/>
      <c r="E13" s="59"/>
      <c r="F13" s="59"/>
      <c r="G13" s="59"/>
      <c r="H13" s="59"/>
    </row>
    <row r="14" spans="2:8" ht="15.75">
      <c r="B14" s="56"/>
      <c r="C14" s="58"/>
      <c r="D14" s="58"/>
      <c r="E14" s="59"/>
      <c r="F14" s="59"/>
      <c r="G14" s="59"/>
      <c r="H14" s="59"/>
    </row>
    <row r="15" spans="2:8" ht="12.75">
      <c r="B15" s="56"/>
      <c r="C15" s="60"/>
      <c r="D15" s="60"/>
      <c r="E15" s="60"/>
      <c r="F15" s="60"/>
      <c r="G15" s="60"/>
      <c r="H15" s="60"/>
    </row>
    <row r="16" spans="2:8" ht="15.75">
      <c r="B16" s="56"/>
      <c r="C16" s="57"/>
      <c r="D16" s="58"/>
      <c r="E16" s="59"/>
      <c r="F16" s="59"/>
      <c r="G16" s="59"/>
      <c r="H16" s="59"/>
    </row>
    <row r="17" spans="2:8" ht="15.75">
      <c r="B17" s="56"/>
      <c r="C17" s="57"/>
      <c r="D17" s="58"/>
      <c r="E17" s="59"/>
      <c r="F17" s="59"/>
      <c r="G17" s="59"/>
      <c r="H17" s="59"/>
    </row>
    <row r="18" spans="2:8" ht="12.75">
      <c r="B18" s="56"/>
      <c r="C18" s="60"/>
      <c r="D18" s="60"/>
      <c r="E18" s="60"/>
      <c r="F18" s="60"/>
      <c r="G18" s="60"/>
      <c r="H18" s="60"/>
    </row>
    <row r="19" spans="2:8" ht="15.75">
      <c r="B19" s="56"/>
      <c r="C19" s="58"/>
      <c r="D19" s="58"/>
      <c r="E19" s="59"/>
      <c r="F19" s="59"/>
      <c r="G19" s="59"/>
      <c r="H19" s="59"/>
    </row>
    <row r="20" spans="2:8" ht="15.75">
      <c r="B20" s="56"/>
      <c r="C20" s="58"/>
      <c r="D20" s="58"/>
      <c r="E20" s="59"/>
      <c r="F20" s="59"/>
      <c r="G20" s="59"/>
      <c r="H20" s="59"/>
    </row>
    <row r="21" spans="2:8" ht="15.75">
      <c r="B21" s="56"/>
      <c r="C21" s="61"/>
      <c r="D21" s="61"/>
      <c r="E21" s="62"/>
      <c r="F21" s="62"/>
      <c r="G21" s="62"/>
      <c r="H21" s="62"/>
    </row>
    <row r="22" spans="2:8" ht="15.75">
      <c r="B22" s="56"/>
      <c r="C22" s="57"/>
      <c r="D22" s="58"/>
      <c r="E22" s="59"/>
      <c r="F22" s="59"/>
      <c r="G22" s="59"/>
      <c r="H22" s="59"/>
    </row>
    <row r="23" spans="2:8" ht="12.75">
      <c r="B23" s="56"/>
      <c r="C23" s="60"/>
      <c r="D23" s="60"/>
      <c r="E23" s="60"/>
      <c r="F23" s="60"/>
      <c r="G23" s="60"/>
      <c r="H23" s="60"/>
    </row>
    <row r="24" spans="2:8" ht="12.75">
      <c r="B24" s="56"/>
      <c r="C24" s="60"/>
      <c r="D24" s="60"/>
      <c r="E24" s="60"/>
      <c r="F24" s="60"/>
      <c r="G24" s="60"/>
      <c r="H24" s="60"/>
    </row>
    <row r="25" spans="2:8" ht="12.75">
      <c r="B25" s="63"/>
      <c r="C25" s="60"/>
      <c r="D25" s="60"/>
      <c r="E25" s="60"/>
      <c r="F25" s="60"/>
      <c r="G25" s="60"/>
      <c r="H25" s="60"/>
    </row>
    <row r="26" spans="2:8" ht="15.75">
      <c r="B26" s="63"/>
      <c r="C26" s="61"/>
      <c r="D26" s="58"/>
      <c r="E26" s="59"/>
      <c r="F26" s="59"/>
      <c r="G26" s="59"/>
      <c r="H26" s="59"/>
    </row>
    <row r="27" spans="2:8" ht="12.75">
      <c r="B27" s="63"/>
      <c r="C27" s="60"/>
      <c r="D27" s="60"/>
      <c r="E27" s="60"/>
      <c r="F27" s="60"/>
      <c r="G27" s="60"/>
      <c r="H27" s="60"/>
    </row>
    <row r="28" spans="2:8" ht="15.75">
      <c r="B28" s="63"/>
      <c r="C28" s="58"/>
      <c r="D28" s="58"/>
      <c r="E28" s="59"/>
      <c r="F28" s="59"/>
      <c r="G28" s="59"/>
      <c r="H28" s="59"/>
    </row>
    <row r="29" spans="2:8" ht="15.75">
      <c r="B29" s="56"/>
      <c r="C29" s="58"/>
      <c r="D29" s="58"/>
      <c r="E29" s="59"/>
      <c r="F29" s="59"/>
      <c r="G29" s="59"/>
      <c r="H29" s="59"/>
    </row>
    <row r="30" spans="2:8" ht="15.75">
      <c r="B30" s="56"/>
      <c r="C30" s="57"/>
      <c r="D30" s="58"/>
      <c r="E30" s="59"/>
      <c r="F30" s="59"/>
      <c r="G30" s="59"/>
      <c r="H30" s="59"/>
    </row>
    <row r="31" spans="2:8" ht="12.75">
      <c r="B31" s="56"/>
      <c r="C31" s="60"/>
      <c r="D31" s="60"/>
      <c r="E31" s="60"/>
      <c r="F31" s="60"/>
      <c r="G31" s="60"/>
      <c r="H31" s="60"/>
    </row>
    <row r="32" spans="2:8" ht="15.75">
      <c r="B32" s="56"/>
      <c r="C32" s="58"/>
      <c r="D32" s="58"/>
      <c r="E32" s="59"/>
      <c r="F32" s="59"/>
      <c r="G32" s="59"/>
      <c r="H32" s="59"/>
    </row>
    <row r="33" spans="2:8" ht="12.75">
      <c r="B33" s="56"/>
      <c r="C33" s="60"/>
      <c r="D33" s="60"/>
      <c r="E33" s="60"/>
      <c r="F33" s="60"/>
      <c r="G33" s="60"/>
      <c r="H33" s="60"/>
    </row>
    <row r="34" spans="2:8" ht="12.75">
      <c r="B34" s="56"/>
      <c r="C34" s="56"/>
      <c r="D34" s="56"/>
      <c r="E34" s="56"/>
      <c r="F34" s="56"/>
      <c r="G34" s="56"/>
      <c r="H34" s="56"/>
    </row>
    <row r="35" spans="2:8" ht="15.75">
      <c r="B35" s="56"/>
      <c r="C35" s="58"/>
      <c r="D35" s="58"/>
      <c r="E35" s="59"/>
      <c r="F35" s="59"/>
      <c r="G35" s="59"/>
      <c r="H35" s="59"/>
    </row>
    <row r="36" spans="2:8" ht="15.75">
      <c r="B36" s="56"/>
      <c r="C36" s="58"/>
      <c r="D36" s="58"/>
      <c r="E36" s="59"/>
      <c r="F36" s="59"/>
      <c r="G36" s="59"/>
      <c r="H36" s="59"/>
    </row>
    <row r="37" spans="2:8" ht="15.75">
      <c r="B37" s="56"/>
      <c r="C37" s="58"/>
      <c r="D37" s="58"/>
      <c r="E37" s="59"/>
      <c r="F37" s="59"/>
      <c r="G37" s="59"/>
      <c r="H37" s="59"/>
    </row>
    <row r="38" spans="2:8" ht="15.75">
      <c r="B38" s="56"/>
      <c r="C38" s="58"/>
      <c r="D38" s="58"/>
      <c r="E38" s="59"/>
      <c r="F38" s="59"/>
      <c r="G38" s="59"/>
      <c r="H38" s="59"/>
    </row>
    <row r="39" spans="2:8" ht="15.75">
      <c r="B39" s="56"/>
      <c r="C39" s="58"/>
      <c r="D39" s="58"/>
      <c r="E39" s="59"/>
      <c r="F39" s="59"/>
      <c r="G39" s="59"/>
      <c r="H39" s="59"/>
    </row>
    <row r="40" spans="2:8" ht="15.75">
      <c r="B40" s="56"/>
      <c r="C40" s="58"/>
      <c r="D40" s="58"/>
      <c r="E40" s="59"/>
      <c r="F40" s="59"/>
      <c r="G40" s="59"/>
      <c r="H40" s="59"/>
    </row>
    <row r="41" spans="2:8" ht="12.75">
      <c r="B41" s="56"/>
      <c r="C41" s="60"/>
      <c r="D41" s="60"/>
      <c r="E41" s="60"/>
      <c r="F41" s="60"/>
      <c r="G41" s="60"/>
      <c r="H41" s="60"/>
    </row>
    <row r="42" spans="2:8" ht="15.75">
      <c r="B42" s="56"/>
      <c r="C42" s="57"/>
      <c r="D42" s="58"/>
      <c r="E42" s="59"/>
      <c r="F42" s="59"/>
      <c r="G42" s="59"/>
      <c r="H42" s="59"/>
    </row>
    <row r="43" spans="2:8" ht="15.75">
      <c r="B43" s="56"/>
      <c r="C43" s="58"/>
      <c r="D43" s="58"/>
      <c r="E43" s="59"/>
      <c r="F43" s="59"/>
      <c r="G43" s="59"/>
      <c r="H43" s="59"/>
    </row>
    <row r="44" spans="2:8" ht="15.75">
      <c r="B44" s="56"/>
      <c r="C44" s="58"/>
      <c r="D44" s="58"/>
      <c r="E44" s="59"/>
      <c r="F44" s="59"/>
      <c r="G44" s="59"/>
      <c r="H44" s="59"/>
    </row>
    <row r="45" spans="2:8" ht="12.75">
      <c r="B45" s="56"/>
      <c r="C45" s="60"/>
      <c r="D45" s="60"/>
      <c r="E45" s="60"/>
      <c r="F45" s="60"/>
      <c r="G45" s="60"/>
      <c r="H45" s="60"/>
    </row>
    <row r="46" spans="2:8" ht="15.75">
      <c r="B46" s="56"/>
      <c r="C46" s="58"/>
      <c r="D46" s="58"/>
      <c r="E46" s="59"/>
      <c r="F46" s="59"/>
      <c r="G46" s="59"/>
      <c r="H46" s="59"/>
    </row>
    <row r="47" spans="2:8" ht="15.75">
      <c r="B47" s="56"/>
      <c r="C47" s="61"/>
      <c r="D47" s="61"/>
      <c r="E47" s="62"/>
      <c r="F47" s="62"/>
      <c r="G47" s="62"/>
      <c r="H47" s="62"/>
    </row>
    <row r="48" spans="2:8" ht="15.75">
      <c r="B48" s="56"/>
      <c r="C48" s="58"/>
      <c r="D48" s="58"/>
      <c r="E48" s="59"/>
      <c r="F48" s="59"/>
      <c r="G48" s="59"/>
      <c r="H48" s="59"/>
    </row>
    <row r="49" spans="2:8" ht="15.75">
      <c r="B49" s="56"/>
      <c r="C49" s="58"/>
      <c r="D49" s="58"/>
      <c r="E49" s="59"/>
      <c r="F49" s="59"/>
      <c r="G49" s="59"/>
      <c r="H49" s="59"/>
    </row>
    <row r="50" spans="2:8" ht="12.75">
      <c r="B50" s="56"/>
      <c r="C50" s="60"/>
      <c r="D50" s="60"/>
      <c r="E50" s="60"/>
      <c r="F50" s="60"/>
      <c r="G50" s="60"/>
      <c r="H50" s="60"/>
    </row>
    <row r="51" spans="2:8" ht="12.75">
      <c r="B51" s="63"/>
      <c r="C51" s="60"/>
      <c r="D51" s="60"/>
      <c r="E51" s="60"/>
      <c r="F51" s="60"/>
      <c r="G51" s="60"/>
      <c r="H51" s="60"/>
    </row>
    <row r="52" spans="2:8" ht="15.75">
      <c r="B52" s="63"/>
      <c r="C52" s="58"/>
      <c r="D52" s="58"/>
      <c r="E52" s="59"/>
      <c r="F52" s="59"/>
      <c r="G52" s="59"/>
      <c r="H52" s="59"/>
    </row>
    <row r="53" spans="2:8" ht="15.75">
      <c r="B53" s="63"/>
      <c r="C53" s="60"/>
      <c r="D53" s="54"/>
      <c r="E53" s="55"/>
      <c r="F53" s="55"/>
      <c r="G53" s="55"/>
      <c r="H53" s="55"/>
    </row>
    <row r="54" spans="2:8" ht="15.75">
      <c r="B54" s="63"/>
      <c r="C54" s="58"/>
      <c r="D54" s="58"/>
      <c r="E54" s="59"/>
      <c r="F54" s="59"/>
      <c r="G54" s="59"/>
      <c r="H54" s="59"/>
    </row>
    <row r="55" spans="2:8" ht="15.75">
      <c r="B55" s="56"/>
      <c r="C55" s="58"/>
      <c r="D55" s="58"/>
      <c r="E55" s="59"/>
      <c r="F55" s="59"/>
      <c r="G55" s="59"/>
      <c r="H55" s="59"/>
    </row>
    <row r="56" spans="2:8" ht="15.75">
      <c r="B56" s="56"/>
      <c r="C56" s="58"/>
      <c r="D56" s="58"/>
      <c r="E56" s="59"/>
      <c r="F56" s="59"/>
      <c r="G56" s="59"/>
      <c r="H56" s="59"/>
    </row>
    <row r="57" spans="2:8" ht="12.75">
      <c r="B57" s="56"/>
      <c r="C57" s="60"/>
      <c r="D57" s="60"/>
      <c r="E57" s="60"/>
      <c r="F57" s="60"/>
      <c r="G57" s="60"/>
      <c r="H57" s="60"/>
    </row>
    <row r="58" spans="2:8" ht="15.75">
      <c r="B58" s="56"/>
      <c r="C58" s="58"/>
      <c r="D58" s="58"/>
      <c r="E58" s="59"/>
      <c r="F58" s="59"/>
      <c r="G58" s="59"/>
      <c r="H58" s="59"/>
    </row>
    <row r="59" spans="2:8" ht="12.75">
      <c r="B59" s="56"/>
      <c r="C59" s="56"/>
      <c r="D59" s="56"/>
      <c r="E59" s="56"/>
      <c r="F59" s="56"/>
      <c r="G59" s="56"/>
      <c r="H59" s="56"/>
    </row>
    <row r="60" spans="2:8" ht="12.75">
      <c r="B60" s="56"/>
      <c r="C60" s="56"/>
      <c r="D60" s="56"/>
      <c r="E60" s="56"/>
      <c r="F60" s="56"/>
      <c r="G60" s="56"/>
      <c r="H60" s="56"/>
    </row>
    <row r="61" spans="2:8" ht="12.75">
      <c r="B61" s="56"/>
      <c r="C61" s="56"/>
      <c r="D61" s="56"/>
      <c r="E61" s="56"/>
      <c r="F61" s="56"/>
      <c r="G61" s="56"/>
      <c r="H61" s="56"/>
    </row>
  </sheetData>
  <sheetProtection/>
  <mergeCells count="9">
    <mergeCell ref="G5:H5"/>
    <mergeCell ref="B5:B6"/>
    <mergeCell ref="A5:A6"/>
    <mergeCell ref="C5:D5"/>
    <mergeCell ref="E5:F5"/>
    <mergeCell ref="F1:H1"/>
    <mergeCell ref="A2:H2"/>
    <mergeCell ref="A3:H3"/>
    <mergeCell ref="A4: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"/>
  <sheetViews>
    <sheetView zoomScale="72" zoomScaleNormal="72" zoomScalePageLayoutView="0" workbookViewId="0" topLeftCell="A1">
      <selection activeCell="B32" sqref="B32"/>
    </sheetView>
  </sheetViews>
  <sheetFormatPr defaultColWidth="9.140625" defaultRowHeight="12.75"/>
  <cols>
    <col min="1" max="1" width="4.140625" style="0" customWidth="1"/>
    <col min="2" max="2" width="29.140625" style="0" customWidth="1"/>
    <col min="3" max="3" width="4.7109375" style="0" customWidth="1"/>
    <col min="4" max="4" width="4.421875" style="0" customWidth="1"/>
    <col min="5" max="5" width="5.421875" style="0" customWidth="1"/>
    <col min="6" max="6" width="5.28125" style="0" customWidth="1"/>
    <col min="7" max="7" width="5.00390625" style="0" customWidth="1"/>
    <col min="8" max="8" width="4.8515625" style="0" customWidth="1"/>
    <col min="9" max="9" width="5.140625" style="0" customWidth="1"/>
    <col min="10" max="10" width="0.13671875" style="0" hidden="1" customWidth="1"/>
    <col min="11" max="11" width="7.421875" style="0" hidden="1" customWidth="1"/>
    <col min="12" max="12" width="6.8515625" style="0" hidden="1" customWidth="1"/>
    <col min="13" max="13" width="6.00390625" style="0" customWidth="1"/>
    <col min="14" max="14" width="5.8515625" style="0" customWidth="1"/>
    <col min="15" max="15" width="3.7109375" style="0" customWidth="1"/>
    <col min="16" max="16" width="5.421875" style="0" customWidth="1"/>
    <col min="17" max="17" width="5.00390625" style="0" customWidth="1"/>
    <col min="18" max="18" width="3.421875" style="0" customWidth="1"/>
    <col min="19" max="19" width="5.57421875" style="0" customWidth="1"/>
    <col min="20" max="20" width="5.8515625" style="0" customWidth="1"/>
    <col min="21" max="21" width="5.28125" style="0" customWidth="1"/>
    <col min="22" max="22" width="5.421875" style="0" customWidth="1"/>
    <col min="23" max="23" width="0.42578125" style="0" customWidth="1"/>
    <col min="24" max="25" width="5.140625" style="0" customWidth="1"/>
    <col min="26" max="26" width="3.7109375" style="0" customWidth="1"/>
    <col min="27" max="27" width="5.7109375" style="0" customWidth="1"/>
  </cols>
  <sheetData>
    <row r="1" ht="14.25">
      <c r="AA1" s="35" t="s">
        <v>72</v>
      </c>
    </row>
    <row r="2" spans="1:27" ht="0.7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</row>
    <row r="3" spans="1:27" ht="22.5" customHeight="1">
      <c r="A3" s="119" t="s">
        <v>75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1"/>
    </row>
    <row r="4" spans="1:27" ht="15" customHeight="1">
      <c r="A4" s="116" t="s">
        <v>107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8"/>
    </row>
    <row r="5" spans="1:27" ht="106.5" customHeight="1">
      <c r="A5" s="36" t="s">
        <v>58</v>
      </c>
      <c r="B5" s="37" t="s">
        <v>73</v>
      </c>
      <c r="C5" s="38" t="s">
        <v>2</v>
      </c>
      <c r="D5" s="38" t="s">
        <v>39</v>
      </c>
      <c r="E5" s="38" t="s">
        <v>8</v>
      </c>
      <c r="F5" s="38" t="s">
        <v>3</v>
      </c>
      <c r="G5" s="38" t="s">
        <v>53</v>
      </c>
      <c r="H5" s="38" t="s">
        <v>17</v>
      </c>
      <c r="I5" s="38" t="s">
        <v>0</v>
      </c>
      <c r="J5" s="38" t="s">
        <v>54</v>
      </c>
      <c r="K5" s="38" t="s">
        <v>55</v>
      </c>
      <c r="L5" s="38" t="s">
        <v>56</v>
      </c>
      <c r="M5" s="38" t="s">
        <v>5</v>
      </c>
      <c r="N5" s="38" t="s">
        <v>9</v>
      </c>
      <c r="O5" s="38" t="s">
        <v>7</v>
      </c>
      <c r="P5" s="38" t="s">
        <v>4</v>
      </c>
      <c r="Q5" s="38" t="s">
        <v>74</v>
      </c>
      <c r="R5" s="38" t="s">
        <v>10</v>
      </c>
      <c r="S5" s="38" t="s">
        <v>11</v>
      </c>
      <c r="T5" s="38" t="s">
        <v>6</v>
      </c>
      <c r="U5" s="38" t="s">
        <v>13</v>
      </c>
      <c r="V5" s="38" t="s">
        <v>16</v>
      </c>
      <c r="W5" s="38" t="s">
        <v>12</v>
      </c>
      <c r="X5" s="38" t="s">
        <v>14</v>
      </c>
      <c r="Y5" s="38" t="s">
        <v>1</v>
      </c>
      <c r="Z5" s="38" t="s">
        <v>15</v>
      </c>
      <c r="AA5" s="38" t="s">
        <v>26</v>
      </c>
    </row>
    <row r="6" spans="1:27" ht="12.75">
      <c r="A6" s="42">
        <v>1</v>
      </c>
      <c r="B6" s="39" t="s">
        <v>77</v>
      </c>
      <c r="C6" s="39">
        <v>77</v>
      </c>
      <c r="D6" s="39">
        <v>0</v>
      </c>
      <c r="E6" s="39">
        <v>5</v>
      </c>
      <c r="F6" s="39">
        <v>57</v>
      </c>
      <c r="G6" s="39">
        <v>14</v>
      </c>
      <c r="H6" s="39">
        <v>3</v>
      </c>
      <c r="I6" s="39">
        <v>25</v>
      </c>
      <c r="J6" s="74" t="s">
        <v>100</v>
      </c>
      <c r="K6" s="74" t="s">
        <v>100</v>
      </c>
      <c r="L6" s="74" t="s">
        <v>100</v>
      </c>
      <c r="M6" s="39">
        <v>9</v>
      </c>
      <c r="N6" s="39">
        <v>50</v>
      </c>
      <c r="O6" s="74" t="s">
        <v>100</v>
      </c>
      <c r="P6" s="39">
        <v>51</v>
      </c>
      <c r="Q6" s="39">
        <v>5</v>
      </c>
      <c r="R6" s="74" t="s">
        <v>102</v>
      </c>
      <c r="S6" s="39">
        <v>55</v>
      </c>
      <c r="T6" s="39">
        <v>0</v>
      </c>
      <c r="U6" s="39">
        <v>15</v>
      </c>
      <c r="V6" s="39">
        <v>14</v>
      </c>
      <c r="W6" s="74" t="s">
        <v>100</v>
      </c>
      <c r="X6" s="39">
        <v>11</v>
      </c>
      <c r="Y6" s="74" t="s">
        <v>101</v>
      </c>
      <c r="Z6" s="74" t="s">
        <v>101</v>
      </c>
      <c r="AA6" s="39">
        <f>SUM(C6:Z6)</f>
        <v>391</v>
      </c>
    </row>
    <row r="7" spans="1:27" ht="12.75">
      <c r="A7" s="42">
        <v>2</v>
      </c>
      <c r="B7" s="39" t="s">
        <v>78</v>
      </c>
      <c r="C7" s="39">
        <v>50</v>
      </c>
      <c r="D7" s="39">
        <v>1</v>
      </c>
      <c r="E7" s="39">
        <v>15</v>
      </c>
      <c r="F7" s="39">
        <v>107</v>
      </c>
      <c r="G7" s="39">
        <v>41</v>
      </c>
      <c r="H7" s="74" t="s">
        <v>103</v>
      </c>
      <c r="I7" s="39">
        <v>33</v>
      </c>
      <c r="J7" s="74" t="s">
        <v>100</v>
      </c>
      <c r="K7" s="74" t="s">
        <v>100</v>
      </c>
      <c r="L7" s="74" t="s">
        <v>100</v>
      </c>
      <c r="M7" s="39">
        <v>7</v>
      </c>
      <c r="N7" s="39">
        <v>60</v>
      </c>
      <c r="O7" s="74" t="s">
        <v>100</v>
      </c>
      <c r="P7" s="39">
        <v>33</v>
      </c>
      <c r="Q7" s="39">
        <v>11</v>
      </c>
      <c r="R7" s="74" t="s">
        <v>102</v>
      </c>
      <c r="S7" s="39">
        <v>59</v>
      </c>
      <c r="T7" s="39">
        <v>16</v>
      </c>
      <c r="U7" s="39">
        <v>71</v>
      </c>
      <c r="V7" s="39">
        <v>24</v>
      </c>
      <c r="W7" s="74" t="s">
        <v>100</v>
      </c>
      <c r="X7" s="39">
        <v>22</v>
      </c>
      <c r="Y7" s="74" t="s">
        <v>101</v>
      </c>
      <c r="Z7" s="74" t="s">
        <v>101</v>
      </c>
      <c r="AA7" s="39">
        <f aca="true" t="shared" si="0" ref="AA7:AA30">SUM(C7:Z7)</f>
        <v>550</v>
      </c>
    </row>
    <row r="8" spans="1:27" ht="12.75">
      <c r="A8" s="42">
        <v>3</v>
      </c>
      <c r="B8" s="39" t="s">
        <v>79</v>
      </c>
      <c r="C8" s="39">
        <v>9</v>
      </c>
      <c r="D8" s="39">
        <v>0</v>
      </c>
      <c r="E8" s="39">
        <v>5</v>
      </c>
      <c r="F8" s="39">
        <v>5</v>
      </c>
      <c r="G8" s="39">
        <v>1</v>
      </c>
      <c r="H8" s="39">
        <v>4</v>
      </c>
      <c r="I8" s="39">
        <v>0</v>
      </c>
      <c r="J8" s="74" t="s">
        <v>100</v>
      </c>
      <c r="K8" s="74" t="s">
        <v>100</v>
      </c>
      <c r="L8" s="74" t="s">
        <v>100</v>
      </c>
      <c r="M8" s="39">
        <v>0</v>
      </c>
      <c r="N8" s="39">
        <v>26</v>
      </c>
      <c r="O8" s="74" t="s">
        <v>100</v>
      </c>
      <c r="P8" s="39">
        <v>11</v>
      </c>
      <c r="Q8" s="39">
        <v>0</v>
      </c>
      <c r="R8" s="74" t="s">
        <v>102</v>
      </c>
      <c r="S8" s="39">
        <v>28</v>
      </c>
      <c r="T8" s="39">
        <v>11</v>
      </c>
      <c r="U8" s="39">
        <v>0</v>
      </c>
      <c r="V8" s="39">
        <v>4</v>
      </c>
      <c r="W8" s="74" t="s">
        <v>100</v>
      </c>
      <c r="X8" s="39">
        <v>6</v>
      </c>
      <c r="Y8" s="74" t="s">
        <v>101</v>
      </c>
      <c r="Z8" s="74" t="s">
        <v>101</v>
      </c>
      <c r="AA8" s="39">
        <f t="shared" si="0"/>
        <v>110</v>
      </c>
    </row>
    <row r="9" spans="1:27" ht="12.75">
      <c r="A9" s="42">
        <v>4</v>
      </c>
      <c r="B9" s="39" t="s">
        <v>80</v>
      </c>
      <c r="C9" s="39">
        <v>42</v>
      </c>
      <c r="D9" s="39">
        <v>0</v>
      </c>
      <c r="E9" s="39">
        <v>36</v>
      </c>
      <c r="F9" s="39">
        <v>0</v>
      </c>
      <c r="G9" s="39">
        <v>14</v>
      </c>
      <c r="H9" s="39">
        <v>4</v>
      </c>
      <c r="I9" s="39">
        <v>29</v>
      </c>
      <c r="J9" s="74" t="s">
        <v>100</v>
      </c>
      <c r="K9" s="74" t="s">
        <v>100</v>
      </c>
      <c r="L9" s="74" t="s">
        <v>100</v>
      </c>
      <c r="M9" s="39">
        <v>42</v>
      </c>
      <c r="N9" s="39">
        <v>71</v>
      </c>
      <c r="O9" s="74" t="s">
        <v>100</v>
      </c>
      <c r="P9" s="39">
        <v>36</v>
      </c>
      <c r="Q9" s="39">
        <v>10</v>
      </c>
      <c r="R9" s="74" t="s">
        <v>102</v>
      </c>
      <c r="S9" s="39">
        <v>82</v>
      </c>
      <c r="T9" s="39">
        <v>55</v>
      </c>
      <c r="U9" s="39">
        <v>24</v>
      </c>
      <c r="V9" s="39">
        <v>0</v>
      </c>
      <c r="W9" s="74" t="s">
        <v>100</v>
      </c>
      <c r="X9" s="39">
        <v>5</v>
      </c>
      <c r="Y9" s="74" t="s">
        <v>101</v>
      </c>
      <c r="Z9" s="74" t="s">
        <v>101</v>
      </c>
      <c r="AA9" s="39">
        <f t="shared" si="0"/>
        <v>450</v>
      </c>
    </row>
    <row r="10" spans="1:27" ht="12.75">
      <c r="A10" s="42">
        <v>5</v>
      </c>
      <c r="B10" s="39" t="s">
        <v>81</v>
      </c>
      <c r="C10" s="39">
        <v>45</v>
      </c>
      <c r="D10" s="39">
        <v>10</v>
      </c>
      <c r="E10" s="39">
        <v>81</v>
      </c>
      <c r="F10" s="39">
        <v>91</v>
      </c>
      <c r="G10" s="39">
        <v>4</v>
      </c>
      <c r="H10" s="39">
        <v>7</v>
      </c>
      <c r="I10" s="39">
        <v>86</v>
      </c>
      <c r="J10" s="74" t="s">
        <v>100</v>
      </c>
      <c r="K10" s="74" t="s">
        <v>100</v>
      </c>
      <c r="L10" s="74" t="s">
        <v>100</v>
      </c>
      <c r="M10" s="39">
        <v>31</v>
      </c>
      <c r="N10" s="39">
        <v>121</v>
      </c>
      <c r="O10" s="74">
        <v>2</v>
      </c>
      <c r="P10" s="39">
        <v>140</v>
      </c>
      <c r="Q10" s="39">
        <v>0</v>
      </c>
      <c r="R10" s="39">
        <v>1</v>
      </c>
      <c r="S10" s="39">
        <v>120</v>
      </c>
      <c r="T10" s="39">
        <v>9</v>
      </c>
      <c r="U10" s="39">
        <v>23</v>
      </c>
      <c r="V10" s="39">
        <v>34</v>
      </c>
      <c r="W10" s="74" t="s">
        <v>100</v>
      </c>
      <c r="X10" s="39">
        <v>21</v>
      </c>
      <c r="Y10" s="74" t="s">
        <v>101</v>
      </c>
      <c r="Z10" s="74">
        <v>2</v>
      </c>
      <c r="AA10" s="39">
        <f t="shared" si="0"/>
        <v>828</v>
      </c>
    </row>
    <row r="11" spans="1:27" ht="12.75">
      <c r="A11" s="42">
        <v>6</v>
      </c>
      <c r="B11" s="39" t="s">
        <v>82</v>
      </c>
      <c r="C11" s="39">
        <v>16</v>
      </c>
      <c r="D11" s="39">
        <v>0</v>
      </c>
      <c r="E11" s="39">
        <v>28</v>
      </c>
      <c r="F11" s="39">
        <v>47</v>
      </c>
      <c r="G11" s="39">
        <v>23</v>
      </c>
      <c r="H11" s="74" t="s">
        <v>103</v>
      </c>
      <c r="I11" s="39">
        <v>14</v>
      </c>
      <c r="J11" s="74" t="s">
        <v>100</v>
      </c>
      <c r="K11" s="74" t="s">
        <v>100</v>
      </c>
      <c r="L11" s="74" t="s">
        <v>100</v>
      </c>
      <c r="M11" s="39">
        <v>44</v>
      </c>
      <c r="N11" s="39">
        <v>55</v>
      </c>
      <c r="O11" s="74" t="s">
        <v>100</v>
      </c>
      <c r="P11" s="39">
        <v>42</v>
      </c>
      <c r="Q11" s="39">
        <v>49</v>
      </c>
      <c r="R11" s="74" t="s">
        <v>102</v>
      </c>
      <c r="S11" s="39">
        <v>57</v>
      </c>
      <c r="T11" s="39">
        <v>27</v>
      </c>
      <c r="U11" s="39">
        <v>28</v>
      </c>
      <c r="V11" s="39">
        <v>42</v>
      </c>
      <c r="W11" s="74" t="s">
        <v>100</v>
      </c>
      <c r="X11" s="39">
        <v>49</v>
      </c>
      <c r="Y11" s="74" t="s">
        <v>101</v>
      </c>
      <c r="Z11" s="74" t="s">
        <v>101</v>
      </c>
      <c r="AA11" s="39">
        <f t="shared" si="0"/>
        <v>521</v>
      </c>
    </row>
    <row r="12" spans="1:27" ht="12.75">
      <c r="A12" s="42">
        <v>7</v>
      </c>
      <c r="B12" s="39" t="s">
        <v>83</v>
      </c>
      <c r="C12" s="39">
        <v>21</v>
      </c>
      <c r="D12" s="39">
        <v>3</v>
      </c>
      <c r="E12" s="39">
        <v>15</v>
      </c>
      <c r="F12" s="39">
        <v>13</v>
      </c>
      <c r="G12" s="39">
        <v>5</v>
      </c>
      <c r="H12" s="74" t="s">
        <v>103</v>
      </c>
      <c r="I12" s="39">
        <v>6</v>
      </c>
      <c r="J12" s="74" t="s">
        <v>100</v>
      </c>
      <c r="K12" s="74" t="s">
        <v>100</v>
      </c>
      <c r="L12" s="74" t="s">
        <v>100</v>
      </c>
      <c r="M12" s="39">
        <v>39</v>
      </c>
      <c r="N12" s="39">
        <v>58</v>
      </c>
      <c r="O12" s="74" t="s">
        <v>100</v>
      </c>
      <c r="P12" s="39">
        <v>16</v>
      </c>
      <c r="Q12" s="39">
        <v>8</v>
      </c>
      <c r="R12" s="74" t="s">
        <v>102</v>
      </c>
      <c r="S12" s="39">
        <v>63</v>
      </c>
      <c r="T12" s="39">
        <v>14</v>
      </c>
      <c r="U12" s="39">
        <v>14</v>
      </c>
      <c r="V12" s="39">
        <v>9</v>
      </c>
      <c r="W12" s="74" t="s">
        <v>100</v>
      </c>
      <c r="X12" s="39">
        <v>11</v>
      </c>
      <c r="Y12" s="74" t="s">
        <v>101</v>
      </c>
      <c r="Z12" s="74" t="s">
        <v>101</v>
      </c>
      <c r="AA12" s="39">
        <f t="shared" si="0"/>
        <v>295</v>
      </c>
    </row>
    <row r="13" spans="1:27" ht="12.75">
      <c r="A13" s="42">
        <v>8</v>
      </c>
      <c r="B13" s="39" t="s">
        <v>94</v>
      </c>
      <c r="C13" s="39">
        <v>15</v>
      </c>
      <c r="D13" s="74" t="s">
        <v>103</v>
      </c>
      <c r="E13" s="39">
        <v>6</v>
      </c>
      <c r="F13" s="39">
        <v>3</v>
      </c>
      <c r="G13" s="39">
        <v>8</v>
      </c>
      <c r="H13" s="74" t="s">
        <v>103</v>
      </c>
      <c r="I13" s="39">
        <v>1</v>
      </c>
      <c r="J13" s="74" t="s">
        <v>100</v>
      </c>
      <c r="K13" s="74" t="s">
        <v>100</v>
      </c>
      <c r="L13" s="74" t="s">
        <v>100</v>
      </c>
      <c r="M13" s="39">
        <v>7</v>
      </c>
      <c r="N13" s="39">
        <v>19</v>
      </c>
      <c r="O13" s="74" t="s">
        <v>100</v>
      </c>
      <c r="P13" s="39">
        <v>7</v>
      </c>
      <c r="Q13" s="39">
        <v>0</v>
      </c>
      <c r="R13" s="74" t="s">
        <v>102</v>
      </c>
      <c r="S13" s="39">
        <v>15</v>
      </c>
      <c r="T13" s="39">
        <v>0</v>
      </c>
      <c r="U13" s="39">
        <v>10</v>
      </c>
      <c r="V13" s="39">
        <v>2</v>
      </c>
      <c r="W13" s="74" t="s">
        <v>100</v>
      </c>
      <c r="X13" s="39">
        <v>8</v>
      </c>
      <c r="Y13" s="74" t="s">
        <v>101</v>
      </c>
      <c r="Z13" s="74" t="s">
        <v>101</v>
      </c>
      <c r="AA13" s="39">
        <f t="shared" si="0"/>
        <v>101</v>
      </c>
    </row>
    <row r="14" spans="1:27" ht="12.75">
      <c r="A14" s="42">
        <v>9</v>
      </c>
      <c r="B14" s="39" t="s">
        <v>95</v>
      </c>
      <c r="C14" s="39">
        <v>20</v>
      </c>
      <c r="D14" s="74" t="s">
        <v>103</v>
      </c>
      <c r="E14" s="39">
        <v>9</v>
      </c>
      <c r="F14" s="39">
        <v>21</v>
      </c>
      <c r="G14" s="39">
        <v>6</v>
      </c>
      <c r="H14" s="39">
        <v>4</v>
      </c>
      <c r="I14" s="39">
        <v>18</v>
      </c>
      <c r="J14" s="74" t="s">
        <v>100</v>
      </c>
      <c r="K14" s="74" t="s">
        <v>100</v>
      </c>
      <c r="L14" s="74" t="s">
        <v>100</v>
      </c>
      <c r="M14" s="39">
        <v>20</v>
      </c>
      <c r="N14" s="39">
        <v>32</v>
      </c>
      <c r="O14" s="74" t="s">
        <v>100</v>
      </c>
      <c r="P14" s="39">
        <v>39</v>
      </c>
      <c r="Q14" s="39">
        <v>56</v>
      </c>
      <c r="R14" s="74" t="s">
        <v>102</v>
      </c>
      <c r="S14" s="39">
        <v>34</v>
      </c>
      <c r="T14" s="39">
        <v>19</v>
      </c>
      <c r="U14" s="39">
        <v>7</v>
      </c>
      <c r="V14" s="39">
        <v>42</v>
      </c>
      <c r="W14" s="74" t="s">
        <v>100</v>
      </c>
      <c r="X14" s="39">
        <v>5</v>
      </c>
      <c r="Y14" s="74" t="s">
        <v>101</v>
      </c>
      <c r="Z14" s="74" t="s">
        <v>101</v>
      </c>
      <c r="AA14" s="39">
        <f t="shared" si="0"/>
        <v>332</v>
      </c>
    </row>
    <row r="15" spans="1:27" ht="12.75">
      <c r="A15" s="42">
        <v>10</v>
      </c>
      <c r="B15" s="39" t="s">
        <v>84</v>
      </c>
      <c r="C15" s="39">
        <v>0</v>
      </c>
      <c r="D15" s="74" t="s">
        <v>103</v>
      </c>
      <c r="E15" s="39">
        <v>17</v>
      </c>
      <c r="F15" s="39">
        <v>7</v>
      </c>
      <c r="G15" s="39">
        <v>0</v>
      </c>
      <c r="H15" s="74" t="s">
        <v>103</v>
      </c>
      <c r="I15" s="39">
        <v>8</v>
      </c>
      <c r="J15" s="74" t="s">
        <v>100</v>
      </c>
      <c r="K15" s="74" t="s">
        <v>100</v>
      </c>
      <c r="L15" s="74" t="s">
        <v>100</v>
      </c>
      <c r="M15" s="39">
        <v>8</v>
      </c>
      <c r="N15" s="39">
        <v>26</v>
      </c>
      <c r="O15" s="74" t="s">
        <v>100</v>
      </c>
      <c r="P15" s="39">
        <v>28</v>
      </c>
      <c r="Q15" s="39">
        <v>5</v>
      </c>
      <c r="R15" s="74" t="s">
        <v>102</v>
      </c>
      <c r="S15" s="39">
        <v>25</v>
      </c>
      <c r="T15" s="39">
        <v>0</v>
      </c>
      <c r="U15" s="39">
        <v>0</v>
      </c>
      <c r="V15" s="39">
        <v>0</v>
      </c>
      <c r="W15" s="74" t="s">
        <v>100</v>
      </c>
      <c r="X15" s="39">
        <v>7</v>
      </c>
      <c r="Y15" s="74" t="s">
        <v>101</v>
      </c>
      <c r="Z15" s="74" t="s">
        <v>101</v>
      </c>
      <c r="AA15" s="39">
        <f t="shared" si="0"/>
        <v>131</v>
      </c>
    </row>
    <row r="16" spans="1:27" ht="12.75">
      <c r="A16" s="42">
        <v>11</v>
      </c>
      <c r="B16" s="39" t="s">
        <v>85</v>
      </c>
      <c r="C16" s="74" t="s">
        <v>103</v>
      </c>
      <c r="D16" s="74" t="s">
        <v>103</v>
      </c>
      <c r="E16" s="39">
        <v>6</v>
      </c>
      <c r="F16" s="39">
        <v>5</v>
      </c>
      <c r="G16" s="39"/>
      <c r="H16" s="74" t="s">
        <v>103</v>
      </c>
      <c r="I16" s="39">
        <v>6</v>
      </c>
      <c r="J16" s="74" t="s">
        <v>100</v>
      </c>
      <c r="K16" s="74" t="s">
        <v>100</v>
      </c>
      <c r="L16" s="74" t="s">
        <v>100</v>
      </c>
      <c r="M16" s="39"/>
      <c r="N16" s="39">
        <v>9</v>
      </c>
      <c r="O16" s="74" t="s">
        <v>100</v>
      </c>
      <c r="P16" s="39">
        <v>6</v>
      </c>
      <c r="Q16" s="39"/>
      <c r="R16" s="74" t="s">
        <v>102</v>
      </c>
      <c r="S16" s="39">
        <v>12</v>
      </c>
      <c r="T16" s="39"/>
      <c r="U16" s="39">
        <v>1</v>
      </c>
      <c r="V16" s="39"/>
      <c r="W16" s="74" t="s">
        <v>100</v>
      </c>
      <c r="X16" s="39">
        <v>5</v>
      </c>
      <c r="Y16" s="74" t="s">
        <v>101</v>
      </c>
      <c r="Z16" s="74" t="s">
        <v>101</v>
      </c>
      <c r="AA16" s="39">
        <f t="shared" si="0"/>
        <v>50</v>
      </c>
    </row>
    <row r="17" spans="1:27" ht="12.75">
      <c r="A17" s="42">
        <v>12</v>
      </c>
      <c r="B17" s="39" t="s">
        <v>86</v>
      </c>
      <c r="C17" s="39">
        <v>2</v>
      </c>
      <c r="D17" s="74" t="s">
        <v>103</v>
      </c>
      <c r="E17" s="39">
        <v>12</v>
      </c>
      <c r="F17" s="39">
        <v>9</v>
      </c>
      <c r="G17" s="39">
        <v>0</v>
      </c>
      <c r="H17" s="74" t="s">
        <v>103</v>
      </c>
      <c r="I17" s="39">
        <v>4</v>
      </c>
      <c r="J17" s="74" t="s">
        <v>100</v>
      </c>
      <c r="K17" s="74" t="s">
        <v>100</v>
      </c>
      <c r="L17" s="74" t="s">
        <v>100</v>
      </c>
      <c r="M17" s="39">
        <v>6</v>
      </c>
      <c r="N17" s="39">
        <v>18</v>
      </c>
      <c r="O17" s="74" t="s">
        <v>100</v>
      </c>
      <c r="P17" s="39">
        <v>0</v>
      </c>
      <c r="Q17" s="39">
        <v>1</v>
      </c>
      <c r="R17" s="74" t="s">
        <v>102</v>
      </c>
      <c r="S17" s="39">
        <v>20</v>
      </c>
      <c r="T17" s="39">
        <v>0</v>
      </c>
      <c r="U17" s="39">
        <v>0</v>
      </c>
      <c r="V17" s="39">
        <v>11</v>
      </c>
      <c r="W17" s="74" t="s">
        <v>100</v>
      </c>
      <c r="X17" s="39">
        <v>3</v>
      </c>
      <c r="Y17" s="74" t="s">
        <v>101</v>
      </c>
      <c r="Z17" s="74" t="s">
        <v>101</v>
      </c>
      <c r="AA17" s="39">
        <f t="shared" si="0"/>
        <v>86</v>
      </c>
    </row>
    <row r="18" spans="1:27" ht="15.75">
      <c r="A18" s="42">
        <v>13</v>
      </c>
      <c r="B18" s="39" t="s">
        <v>87</v>
      </c>
      <c r="C18" s="51">
        <v>7</v>
      </c>
      <c r="D18" s="74" t="s">
        <v>103</v>
      </c>
      <c r="E18" s="51">
        <v>12</v>
      </c>
      <c r="F18" s="51">
        <v>9</v>
      </c>
      <c r="G18" s="51">
        <v>2</v>
      </c>
      <c r="H18" s="51">
        <v>2</v>
      </c>
      <c r="I18" s="51">
        <v>4</v>
      </c>
      <c r="J18" s="74" t="s">
        <v>100</v>
      </c>
      <c r="K18" s="74" t="s">
        <v>100</v>
      </c>
      <c r="L18" s="74" t="s">
        <v>100</v>
      </c>
      <c r="M18" s="51">
        <v>7</v>
      </c>
      <c r="N18" s="51">
        <v>17</v>
      </c>
      <c r="O18" s="51">
        <v>2</v>
      </c>
      <c r="P18" s="51">
        <v>7</v>
      </c>
      <c r="Q18" s="51">
        <v>2</v>
      </c>
      <c r="R18" s="74" t="s">
        <v>102</v>
      </c>
      <c r="S18" s="51">
        <v>14</v>
      </c>
      <c r="T18" s="50">
        <v>0</v>
      </c>
      <c r="U18" s="51">
        <v>5</v>
      </c>
      <c r="V18" s="51">
        <v>8</v>
      </c>
      <c r="W18" s="74" t="s">
        <v>100</v>
      </c>
      <c r="X18" s="51">
        <v>4</v>
      </c>
      <c r="Y18" s="74" t="s">
        <v>101</v>
      </c>
      <c r="Z18" s="74" t="s">
        <v>101</v>
      </c>
      <c r="AA18" s="39">
        <f t="shared" si="0"/>
        <v>102</v>
      </c>
    </row>
    <row r="19" spans="1:27" ht="15">
      <c r="A19" s="42">
        <v>14</v>
      </c>
      <c r="B19" s="39" t="s">
        <v>88</v>
      </c>
      <c r="C19" s="51">
        <v>13</v>
      </c>
      <c r="D19" s="74" t="s">
        <v>103</v>
      </c>
      <c r="E19" s="51">
        <v>3</v>
      </c>
      <c r="F19" s="51">
        <v>12</v>
      </c>
      <c r="G19" s="51">
        <v>1</v>
      </c>
      <c r="H19" s="51">
        <v>3</v>
      </c>
      <c r="I19" s="51">
        <v>5</v>
      </c>
      <c r="J19" s="74" t="s">
        <v>100</v>
      </c>
      <c r="K19" s="74" t="s">
        <v>100</v>
      </c>
      <c r="L19" s="74" t="s">
        <v>100</v>
      </c>
      <c r="M19" s="51">
        <v>13</v>
      </c>
      <c r="N19" s="51">
        <v>25</v>
      </c>
      <c r="O19" s="51" t="s">
        <v>100</v>
      </c>
      <c r="P19" s="51">
        <v>16</v>
      </c>
      <c r="Q19" s="51">
        <v>2</v>
      </c>
      <c r="R19" s="74" t="s">
        <v>102</v>
      </c>
      <c r="S19" s="51">
        <v>33</v>
      </c>
      <c r="T19" s="51">
        <v>17</v>
      </c>
      <c r="U19" s="51">
        <v>12</v>
      </c>
      <c r="V19" s="51">
        <v>8</v>
      </c>
      <c r="W19" s="74" t="s">
        <v>100</v>
      </c>
      <c r="X19" s="51">
        <v>4</v>
      </c>
      <c r="Y19" s="74" t="s">
        <v>101</v>
      </c>
      <c r="Z19" s="74" t="s">
        <v>101</v>
      </c>
      <c r="AA19" s="39">
        <f t="shared" si="0"/>
        <v>167</v>
      </c>
    </row>
    <row r="20" spans="1:27" ht="15">
      <c r="A20" s="42">
        <v>15</v>
      </c>
      <c r="B20" s="39" t="s">
        <v>89</v>
      </c>
      <c r="C20" s="39">
        <v>2</v>
      </c>
      <c r="D20" s="74" t="s">
        <v>103</v>
      </c>
      <c r="E20" s="39">
        <v>1</v>
      </c>
      <c r="F20" s="39">
        <v>6</v>
      </c>
      <c r="G20" s="39">
        <v>0</v>
      </c>
      <c r="H20" s="74" t="s">
        <v>103</v>
      </c>
      <c r="I20" s="39">
        <v>0</v>
      </c>
      <c r="J20" s="74" t="s">
        <v>100</v>
      </c>
      <c r="K20" s="74" t="s">
        <v>100</v>
      </c>
      <c r="L20" s="74" t="s">
        <v>100</v>
      </c>
      <c r="M20" s="39">
        <v>3</v>
      </c>
      <c r="N20" s="39">
        <v>10</v>
      </c>
      <c r="O20" s="51" t="s">
        <v>100</v>
      </c>
      <c r="P20" s="39">
        <v>3</v>
      </c>
      <c r="Q20" s="39">
        <v>0</v>
      </c>
      <c r="R20" s="39">
        <v>1</v>
      </c>
      <c r="S20" s="39">
        <v>10</v>
      </c>
      <c r="T20" s="39">
        <v>0</v>
      </c>
      <c r="U20" s="39">
        <v>0</v>
      </c>
      <c r="V20" s="39">
        <v>0</v>
      </c>
      <c r="W20" s="74" t="s">
        <v>100</v>
      </c>
      <c r="X20" s="39">
        <v>0</v>
      </c>
      <c r="Y20" s="74" t="s">
        <v>101</v>
      </c>
      <c r="Z20" s="74" t="s">
        <v>101</v>
      </c>
      <c r="AA20" s="39">
        <f t="shared" si="0"/>
        <v>36</v>
      </c>
    </row>
    <row r="21" spans="1:27" ht="15">
      <c r="A21" s="42">
        <v>16</v>
      </c>
      <c r="B21" s="39" t="s">
        <v>90</v>
      </c>
      <c r="C21" s="39"/>
      <c r="D21" s="39"/>
      <c r="E21" s="39"/>
      <c r="F21" s="39"/>
      <c r="G21" s="39"/>
      <c r="H21" s="39"/>
      <c r="I21" s="39"/>
      <c r="J21" s="74"/>
      <c r="K21" s="74"/>
      <c r="L21" s="74"/>
      <c r="M21" s="39"/>
      <c r="N21" s="39"/>
      <c r="O21" s="51"/>
      <c r="P21" s="39"/>
      <c r="Q21" s="39"/>
      <c r="R21" s="39"/>
      <c r="S21" s="39"/>
      <c r="T21" s="39"/>
      <c r="U21" s="39"/>
      <c r="V21" s="39"/>
      <c r="W21" s="74"/>
      <c r="X21" s="39"/>
      <c r="Y21" s="74"/>
      <c r="Z21" s="39"/>
      <c r="AA21" s="39"/>
    </row>
    <row r="22" spans="1:27" ht="15">
      <c r="A22" s="42"/>
      <c r="B22" s="41" t="s">
        <v>108</v>
      </c>
      <c r="C22" s="39">
        <v>27</v>
      </c>
      <c r="D22" s="39">
        <v>2</v>
      </c>
      <c r="E22" s="39">
        <v>10</v>
      </c>
      <c r="F22" s="39">
        <v>19</v>
      </c>
      <c r="G22" s="39">
        <v>10</v>
      </c>
      <c r="H22" s="39">
        <v>2</v>
      </c>
      <c r="I22" s="39">
        <v>21</v>
      </c>
      <c r="J22" s="74" t="s">
        <v>100</v>
      </c>
      <c r="K22" s="74" t="s">
        <v>100</v>
      </c>
      <c r="L22" s="74" t="s">
        <v>100</v>
      </c>
      <c r="M22" s="39">
        <v>10</v>
      </c>
      <c r="N22" s="39">
        <v>32</v>
      </c>
      <c r="O22" s="51" t="s">
        <v>100</v>
      </c>
      <c r="P22" s="39">
        <v>26</v>
      </c>
      <c r="Q22" s="39">
        <v>9</v>
      </c>
      <c r="R22" s="39">
        <v>3</v>
      </c>
      <c r="S22" s="39">
        <v>32</v>
      </c>
      <c r="T22" s="39">
        <v>12</v>
      </c>
      <c r="U22" s="39">
        <v>7</v>
      </c>
      <c r="V22" s="39">
        <v>15</v>
      </c>
      <c r="W22" s="74" t="s">
        <v>100</v>
      </c>
      <c r="X22" s="39">
        <v>6</v>
      </c>
      <c r="Y22" s="74" t="s">
        <v>101</v>
      </c>
      <c r="Z22" s="74" t="s">
        <v>101</v>
      </c>
      <c r="AA22" s="39">
        <f t="shared" si="0"/>
        <v>243</v>
      </c>
    </row>
    <row r="23" spans="1:27" ht="15">
      <c r="A23" s="42"/>
      <c r="B23" s="41" t="s">
        <v>109</v>
      </c>
      <c r="C23" s="39">
        <v>15</v>
      </c>
      <c r="D23" s="74" t="s">
        <v>104</v>
      </c>
      <c r="E23" s="39">
        <v>7</v>
      </c>
      <c r="F23" s="39">
        <v>0</v>
      </c>
      <c r="G23" s="39">
        <v>0</v>
      </c>
      <c r="H23" s="39">
        <v>0</v>
      </c>
      <c r="I23" s="39">
        <v>17</v>
      </c>
      <c r="J23" s="74" t="s">
        <v>100</v>
      </c>
      <c r="K23" s="74" t="s">
        <v>100</v>
      </c>
      <c r="L23" s="74" t="s">
        <v>100</v>
      </c>
      <c r="M23" s="39">
        <v>0</v>
      </c>
      <c r="N23" s="39">
        <v>17</v>
      </c>
      <c r="O23" s="51" t="s">
        <v>100</v>
      </c>
      <c r="P23" s="39">
        <v>11</v>
      </c>
      <c r="Q23" s="39">
        <v>10</v>
      </c>
      <c r="R23" s="74" t="s">
        <v>102</v>
      </c>
      <c r="S23" s="39">
        <v>15</v>
      </c>
      <c r="T23" s="39">
        <v>0</v>
      </c>
      <c r="U23" s="39">
        <v>11</v>
      </c>
      <c r="V23" s="39">
        <v>0</v>
      </c>
      <c r="W23" s="74" t="s">
        <v>100</v>
      </c>
      <c r="X23" s="39">
        <v>4</v>
      </c>
      <c r="Y23" s="74" t="s">
        <v>101</v>
      </c>
      <c r="Z23" s="74" t="s">
        <v>101</v>
      </c>
      <c r="AA23" s="39">
        <f t="shared" si="0"/>
        <v>107</v>
      </c>
    </row>
    <row r="24" spans="1:27" ht="15">
      <c r="A24" s="42"/>
      <c r="B24" s="41" t="s">
        <v>110</v>
      </c>
      <c r="C24" s="39">
        <v>5</v>
      </c>
      <c r="D24" s="74" t="s">
        <v>104</v>
      </c>
      <c r="E24" s="39">
        <v>12</v>
      </c>
      <c r="F24" s="39">
        <v>8</v>
      </c>
      <c r="G24" s="39">
        <v>3</v>
      </c>
      <c r="H24" s="39">
        <v>0</v>
      </c>
      <c r="I24" s="39">
        <v>4</v>
      </c>
      <c r="J24" s="74" t="s">
        <v>100</v>
      </c>
      <c r="K24" s="74" t="s">
        <v>100</v>
      </c>
      <c r="L24" s="74" t="s">
        <v>100</v>
      </c>
      <c r="M24" s="39">
        <v>11</v>
      </c>
      <c r="N24" s="39">
        <v>21</v>
      </c>
      <c r="O24" s="51" t="s">
        <v>100</v>
      </c>
      <c r="P24" s="39">
        <v>6</v>
      </c>
      <c r="Q24" s="39">
        <v>9</v>
      </c>
      <c r="R24" s="74" t="s">
        <v>102</v>
      </c>
      <c r="S24" s="39">
        <v>10</v>
      </c>
      <c r="T24" s="39">
        <v>6</v>
      </c>
      <c r="U24" s="39">
        <v>2</v>
      </c>
      <c r="V24" s="39">
        <v>16</v>
      </c>
      <c r="W24" s="74" t="s">
        <v>100</v>
      </c>
      <c r="X24" s="39">
        <v>4</v>
      </c>
      <c r="Y24" s="74" t="s">
        <v>101</v>
      </c>
      <c r="Z24" s="74" t="s">
        <v>101</v>
      </c>
      <c r="AA24" s="39">
        <f t="shared" si="0"/>
        <v>117</v>
      </c>
    </row>
    <row r="25" spans="1:27" ht="15">
      <c r="A25" s="42"/>
      <c r="B25" s="41" t="s">
        <v>111</v>
      </c>
      <c r="C25" s="39">
        <v>40</v>
      </c>
      <c r="D25" s="74" t="s">
        <v>104</v>
      </c>
      <c r="E25" s="39">
        <v>11</v>
      </c>
      <c r="F25" s="39">
        <v>30</v>
      </c>
      <c r="G25" s="39">
        <v>15</v>
      </c>
      <c r="H25" s="39">
        <v>17</v>
      </c>
      <c r="I25" s="39">
        <v>5</v>
      </c>
      <c r="J25" s="74" t="s">
        <v>100</v>
      </c>
      <c r="K25" s="74" t="s">
        <v>100</v>
      </c>
      <c r="L25" s="74" t="s">
        <v>100</v>
      </c>
      <c r="M25" s="39">
        <v>10</v>
      </c>
      <c r="N25" s="39">
        <v>23</v>
      </c>
      <c r="O25" s="51" t="s">
        <v>100</v>
      </c>
      <c r="P25" s="39">
        <v>11</v>
      </c>
      <c r="Q25" s="39">
        <v>8</v>
      </c>
      <c r="R25" s="74" t="s">
        <v>102</v>
      </c>
      <c r="S25" s="39">
        <v>23</v>
      </c>
      <c r="T25" s="39">
        <v>0</v>
      </c>
      <c r="U25" s="39">
        <v>7</v>
      </c>
      <c r="V25" s="39">
        <v>11</v>
      </c>
      <c r="W25" s="74" t="s">
        <v>100</v>
      </c>
      <c r="X25" s="39">
        <v>5</v>
      </c>
      <c r="Y25" s="74" t="s">
        <v>101</v>
      </c>
      <c r="Z25" s="74" t="s">
        <v>101</v>
      </c>
      <c r="AA25" s="39">
        <f t="shared" si="0"/>
        <v>216</v>
      </c>
    </row>
    <row r="26" spans="1:27" ht="12.75">
      <c r="A26" s="42">
        <v>17</v>
      </c>
      <c r="B26" s="39" t="s">
        <v>76</v>
      </c>
      <c r="C26" s="39">
        <v>51</v>
      </c>
      <c r="D26" s="74" t="s">
        <v>104</v>
      </c>
      <c r="E26" s="39">
        <v>42</v>
      </c>
      <c r="F26" s="39">
        <v>52</v>
      </c>
      <c r="G26" s="39">
        <v>24</v>
      </c>
      <c r="H26" s="39">
        <v>0</v>
      </c>
      <c r="I26" s="39">
        <v>52</v>
      </c>
      <c r="J26" s="74" t="s">
        <v>100</v>
      </c>
      <c r="K26" s="74" t="s">
        <v>100</v>
      </c>
      <c r="L26" s="74" t="s">
        <v>100</v>
      </c>
      <c r="M26" s="39">
        <v>56</v>
      </c>
      <c r="N26" s="39">
        <v>70</v>
      </c>
      <c r="O26" s="39">
        <v>10</v>
      </c>
      <c r="P26" s="39">
        <v>46</v>
      </c>
      <c r="Q26" s="39">
        <v>59</v>
      </c>
      <c r="R26" s="74" t="s">
        <v>102</v>
      </c>
      <c r="S26" s="39">
        <v>66</v>
      </c>
      <c r="T26" s="39">
        <v>14</v>
      </c>
      <c r="U26" s="39">
        <v>36</v>
      </c>
      <c r="V26" s="39">
        <v>19</v>
      </c>
      <c r="W26" s="74" t="s">
        <v>100</v>
      </c>
      <c r="X26" s="39">
        <v>56</v>
      </c>
      <c r="Y26" s="39">
        <v>20</v>
      </c>
      <c r="Z26" s="39">
        <v>0</v>
      </c>
      <c r="AA26" s="39">
        <f t="shared" si="0"/>
        <v>673</v>
      </c>
    </row>
    <row r="27" spans="1:27" ht="12.75">
      <c r="A27" s="42">
        <v>18</v>
      </c>
      <c r="B27" s="39" t="s">
        <v>91</v>
      </c>
      <c r="C27" s="39">
        <v>74</v>
      </c>
      <c r="D27" s="74" t="s">
        <v>104</v>
      </c>
      <c r="E27" s="39">
        <v>60</v>
      </c>
      <c r="F27" s="39">
        <v>32</v>
      </c>
      <c r="G27" s="39">
        <v>12</v>
      </c>
      <c r="H27" s="39">
        <v>0</v>
      </c>
      <c r="I27" s="39">
        <v>20</v>
      </c>
      <c r="J27" s="74" t="s">
        <v>100</v>
      </c>
      <c r="K27" s="74" t="s">
        <v>100</v>
      </c>
      <c r="L27" s="74" t="s">
        <v>100</v>
      </c>
      <c r="M27" s="39">
        <v>31</v>
      </c>
      <c r="N27" s="39">
        <v>33</v>
      </c>
      <c r="O27" s="74" t="s">
        <v>100</v>
      </c>
      <c r="P27" s="39">
        <v>45</v>
      </c>
      <c r="Q27" s="39">
        <v>9</v>
      </c>
      <c r="R27" s="74" t="s">
        <v>102</v>
      </c>
      <c r="S27" s="39">
        <v>58</v>
      </c>
      <c r="T27" s="39">
        <v>49</v>
      </c>
      <c r="U27" s="39">
        <v>10</v>
      </c>
      <c r="V27" s="39">
        <v>28</v>
      </c>
      <c r="W27" s="74" t="s">
        <v>100</v>
      </c>
      <c r="X27" s="39">
        <v>9</v>
      </c>
      <c r="Y27" s="39">
        <v>6</v>
      </c>
      <c r="Z27" s="39">
        <v>0</v>
      </c>
      <c r="AA27" s="39">
        <f t="shared" si="0"/>
        <v>476</v>
      </c>
    </row>
    <row r="28" spans="1:27" ht="12.75">
      <c r="A28" s="42">
        <v>19</v>
      </c>
      <c r="B28" s="39" t="s">
        <v>92</v>
      </c>
      <c r="C28">
        <v>12</v>
      </c>
      <c r="D28" s="74" t="s">
        <v>104</v>
      </c>
      <c r="E28" s="39">
        <v>9</v>
      </c>
      <c r="F28" s="39">
        <v>10</v>
      </c>
      <c r="G28" s="39">
        <v>3</v>
      </c>
      <c r="H28" s="39">
        <v>0</v>
      </c>
      <c r="I28" s="39">
        <v>4</v>
      </c>
      <c r="J28" s="74" t="s">
        <v>100</v>
      </c>
      <c r="K28" s="74" t="s">
        <v>100</v>
      </c>
      <c r="L28" s="74" t="s">
        <v>100</v>
      </c>
      <c r="M28" s="39">
        <v>11</v>
      </c>
      <c r="N28" s="39">
        <v>14</v>
      </c>
      <c r="O28" s="74" t="s">
        <v>100</v>
      </c>
      <c r="P28" s="39">
        <v>12</v>
      </c>
      <c r="Q28" s="39">
        <v>2</v>
      </c>
      <c r="R28" s="74" t="s">
        <v>102</v>
      </c>
      <c r="S28" s="39">
        <v>18</v>
      </c>
      <c r="T28" s="39">
        <v>5</v>
      </c>
      <c r="U28" s="39">
        <v>6</v>
      </c>
      <c r="V28" s="39">
        <v>3</v>
      </c>
      <c r="W28" s="74" t="s">
        <v>100</v>
      </c>
      <c r="X28" s="39">
        <v>6</v>
      </c>
      <c r="Y28" s="74" t="s">
        <v>101</v>
      </c>
      <c r="Z28" s="74" t="s">
        <v>101</v>
      </c>
      <c r="AA28" s="39">
        <f t="shared" si="0"/>
        <v>115</v>
      </c>
    </row>
    <row r="29" spans="1:27" ht="12.75">
      <c r="A29" s="42">
        <v>20</v>
      </c>
      <c r="B29" s="39" t="s">
        <v>93</v>
      </c>
      <c r="C29" s="49">
        <v>0</v>
      </c>
      <c r="D29" s="74" t="s">
        <v>104</v>
      </c>
      <c r="E29" s="49">
        <v>7</v>
      </c>
      <c r="F29" s="49">
        <v>13</v>
      </c>
      <c r="G29" s="49">
        <v>5</v>
      </c>
      <c r="H29" s="49">
        <v>0</v>
      </c>
      <c r="I29" s="49">
        <v>7</v>
      </c>
      <c r="J29" s="74" t="s">
        <v>100</v>
      </c>
      <c r="K29" s="74" t="s">
        <v>100</v>
      </c>
      <c r="L29" s="74" t="s">
        <v>100</v>
      </c>
      <c r="M29" s="49">
        <v>21</v>
      </c>
      <c r="N29" s="49">
        <v>18</v>
      </c>
      <c r="O29" s="74" t="s">
        <v>100</v>
      </c>
      <c r="P29" s="49">
        <v>7</v>
      </c>
      <c r="Q29" s="49">
        <v>0</v>
      </c>
      <c r="R29" s="74" t="s">
        <v>102</v>
      </c>
      <c r="S29" s="49">
        <v>18</v>
      </c>
      <c r="T29" s="49">
        <v>14</v>
      </c>
      <c r="U29" s="49">
        <v>7</v>
      </c>
      <c r="V29" s="49"/>
      <c r="W29" s="74" t="s">
        <v>100</v>
      </c>
      <c r="X29" s="49">
        <v>5</v>
      </c>
      <c r="Y29" s="74" t="s">
        <v>101</v>
      </c>
      <c r="Z29" s="74" t="s">
        <v>101</v>
      </c>
      <c r="AA29" s="39">
        <f t="shared" si="0"/>
        <v>122</v>
      </c>
    </row>
    <row r="30" spans="1:27" ht="12.75">
      <c r="A30" s="39"/>
      <c r="B30" s="39"/>
      <c r="C30" s="39">
        <v>543</v>
      </c>
      <c r="D30" s="39">
        <v>16</v>
      </c>
      <c r="E30" s="39">
        <v>409</v>
      </c>
      <c r="F30" s="39">
        <v>556</v>
      </c>
      <c r="G30" s="39">
        <v>191</v>
      </c>
      <c r="H30" s="39">
        <v>46</v>
      </c>
      <c r="I30" s="39">
        <v>369</v>
      </c>
      <c r="J30" s="74" t="s">
        <v>100</v>
      </c>
      <c r="K30" s="74" t="s">
        <v>100</v>
      </c>
      <c r="L30" s="74" t="s">
        <v>100</v>
      </c>
      <c r="M30" s="39">
        <v>386</v>
      </c>
      <c r="N30" s="39">
        <v>825</v>
      </c>
      <c r="O30" s="39">
        <v>14</v>
      </c>
      <c r="P30" s="39">
        <v>599</v>
      </c>
      <c r="Q30" s="39">
        <v>255</v>
      </c>
      <c r="R30" s="39">
        <v>5</v>
      </c>
      <c r="S30" s="39">
        <v>867</v>
      </c>
      <c r="T30" s="39">
        <v>268</v>
      </c>
      <c r="U30" s="39">
        <v>296</v>
      </c>
      <c r="V30" s="39">
        <v>290</v>
      </c>
      <c r="W30" s="74" t="s">
        <v>100</v>
      </c>
      <c r="X30" s="39">
        <v>256</v>
      </c>
      <c r="Y30" s="39">
        <v>26</v>
      </c>
      <c r="Z30" s="39">
        <v>2</v>
      </c>
      <c r="AA30" s="39">
        <f t="shared" si="0"/>
        <v>6219</v>
      </c>
    </row>
    <row r="32" spans="1:10" ht="15">
      <c r="A32" s="40"/>
      <c r="B32" s="40"/>
      <c r="C32" s="40"/>
      <c r="D32" s="40"/>
      <c r="E32" s="40"/>
      <c r="F32" s="40"/>
      <c r="G32" s="40"/>
      <c r="H32" s="40"/>
      <c r="I32" s="40"/>
      <c r="J32" s="40"/>
    </row>
    <row r="33" spans="1:10" ht="15">
      <c r="A33" s="40"/>
      <c r="B33" s="40"/>
      <c r="C33" s="40"/>
      <c r="D33" s="40"/>
      <c r="E33" s="40"/>
      <c r="F33" s="40"/>
      <c r="G33" s="40"/>
      <c r="H33" s="40"/>
      <c r="I33" s="40"/>
      <c r="J33" s="40"/>
    </row>
  </sheetData>
  <sheetProtection/>
  <mergeCells count="3">
    <mergeCell ref="A2:AA2"/>
    <mergeCell ref="A4:AA4"/>
    <mergeCell ref="A3:AA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ИМЦ-1</cp:lastModifiedBy>
  <cp:lastPrinted>2019-11-14T09:20:18Z</cp:lastPrinted>
  <dcterms:created xsi:type="dcterms:W3CDTF">1996-10-08T23:32:33Z</dcterms:created>
  <dcterms:modified xsi:type="dcterms:W3CDTF">2019-11-22T11:31:16Z</dcterms:modified>
  <cp:category/>
  <cp:version/>
  <cp:contentType/>
  <cp:contentStatus/>
</cp:coreProperties>
</file>